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lgadigital.sharepoint.com/sites/Pensions/Scheme Advisory Board FPS/Documents/"/>
    </mc:Choice>
  </mc:AlternateContent>
  <xr:revisionPtr revIDLastSave="841" documentId="8_{1CA7BBDB-0772-418F-8CCA-52371EA3E9A2}" xr6:coauthVersionLast="46" xr6:coauthVersionMax="46" xr10:uidLastSave="{DAEF1873-0BC2-4952-B38B-FE276580B6A0}"/>
  <bookViews>
    <workbookView xWindow="19090" yWindow="-110" windowWidth="19420" windowHeight="10420" activeTab="2" xr2:uid="{00000000-000D-0000-FFFF-FFFF00000000}"/>
  </bookViews>
  <sheets>
    <sheet name="Scoring matrix" sheetId="4" r:id="rId1"/>
    <sheet name="Risk heat map " sheetId="2" r:id="rId2"/>
    <sheet name="Risk and mitigation register" sheetId="6" r:id="rId3"/>
  </sheets>
  <externalReferences>
    <externalReference r:id="rId4"/>
  </externalReferences>
  <definedNames>
    <definedName name="closed">[1]Data!$E$2:$E$3</definedName>
    <definedName name="Imp">[1]Data!$C$2:$C$6</definedName>
    <definedName name="_xlnm.Print_Area" localSheetId="0">'Scoring matrix'!$A$1:$O$22</definedName>
    <definedName name="Prob">[1]Data!$A$2:$A$6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7" i="6" l="1"/>
  <c r="N17" i="6"/>
  <c r="L17" i="6"/>
  <c r="H17" i="6"/>
  <c r="L16" i="6"/>
  <c r="N16" i="6"/>
  <c r="O16" i="6"/>
  <c r="H16" i="6"/>
  <c r="O15" i="6" l="1"/>
  <c r="N15" i="6"/>
  <c r="L15" i="6"/>
  <c r="H15" i="6"/>
  <c r="O14" i="6" l="1"/>
  <c r="O13" i="6"/>
  <c r="O12" i="6" l="1"/>
  <c r="O11" i="6"/>
  <c r="O9" i="6" l="1"/>
  <c r="O8" i="6"/>
  <c r="O7" i="6" l="1"/>
  <c r="O6" i="6"/>
  <c r="O5" i="6"/>
  <c r="H7" i="6" l="1"/>
  <c r="L7" i="6"/>
  <c r="N7" i="6"/>
  <c r="H13" i="6" l="1"/>
  <c r="L13" i="6"/>
  <c r="N13" i="6"/>
  <c r="H5" i="6" l="1"/>
  <c r="L5" i="6"/>
  <c r="N5" i="6"/>
  <c r="H6" i="6"/>
  <c r="L6" i="6"/>
  <c r="N6" i="6"/>
  <c r="H8" i="6"/>
  <c r="L8" i="6"/>
  <c r="N8" i="6"/>
  <c r="H9" i="6"/>
  <c r="L9" i="6"/>
  <c r="N9" i="6"/>
  <c r="H11" i="6"/>
  <c r="L11" i="6"/>
  <c r="N11" i="6"/>
  <c r="H12" i="6"/>
  <c r="L12" i="6"/>
  <c r="N12" i="6"/>
  <c r="H14" i="6"/>
  <c r="L14" i="6"/>
  <c r="N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Claire Hey</author>
  </authors>
  <commentList>
    <comment ref="C11" authorId="0" shapeId="0" xr:uid="{CA57B0D3-E7E7-4616-9014-6A737B59656E}">
      <text>
        <r>
          <rPr>
            <b/>
            <sz val="9"/>
            <color indexed="81"/>
            <rFont val="Tahoma"/>
            <family val="2"/>
          </rPr>
          <t>Claire Hey:</t>
        </r>
        <r>
          <rPr>
            <sz val="9"/>
            <color indexed="81"/>
            <rFont val="Tahoma"/>
            <family val="2"/>
          </rPr>
          <t xml:space="preserve">
Regulation 4G</t>
        </r>
      </text>
    </comment>
    <comment ref="C12" authorId="0" shapeId="0" xr:uid="{51AE13A3-A3AB-4EDB-9E1C-F62ACDF98193}">
      <text>
        <r>
          <rPr>
            <b/>
            <sz val="9"/>
            <color indexed="81"/>
            <rFont val="Tahoma"/>
            <family val="2"/>
          </rPr>
          <t>Claire Hey:</t>
        </r>
        <r>
          <rPr>
            <sz val="9"/>
            <color indexed="81"/>
            <rFont val="Tahoma"/>
            <family val="2"/>
          </rPr>
          <t xml:space="preserve">
TPR code of pratice 14
</t>
        </r>
      </text>
    </comment>
    <comment ref="C13" authorId="0" shapeId="0" xr:uid="{E1649ADB-53ED-4B13-9EE3-690859C36168}">
      <text>
        <r>
          <rPr>
            <b/>
            <sz val="9"/>
            <color indexed="81"/>
            <rFont val="Tahoma"/>
            <family val="2"/>
          </rPr>
          <t>Claire Hey:</t>
        </r>
        <r>
          <rPr>
            <sz val="9"/>
            <color indexed="81"/>
            <rFont val="Tahoma"/>
            <family val="2"/>
          </rPr>
          <t xml:space="preserve">
Regulation 4E(3)</t>
        </r>
      </text>
    </comment>
    <comment ref="C14" authorId="0" shapeId="0" xr:uid="{544E3548-21F3-4A16-8AD7-4F49CDCDCF4E}">
      <text>
        <r>
          <rPr>
            <b/>
            <sz val="9"/>
            <color indexed="81"/>
            <rFont val="Tahoma"/>
            <family val="2"/>
          </rPr>
          <t>Claire Hey:</t>
        </r>
        <r>
          <rPr>
            <sz val="9"/>
            <color indexed="81"/>
            <rFont val="Tahoma"/>
            <family val="2"/>
          </rPr>
          <t xml:space="preserve">
I think this is both as reflects Regulation 4F(1) and (2) but also COP 14 - representation.</t>
        </r>
      </text>
    </comment>
    <comment ref="C15" authorId="0" shapeId="0" xr:uid="{38FAF171-647A-4CCE-9AB1-191F575FD3B2}">
      <text>
        <r>
          <rPr>
            <b/>
            <sz val="9"/>
            <color indexed="81"/>
            <rFont val="Tahoma"/>
            <charset val="1"/>
          </rPr>
          <t>Claire Hey:</t>
        </r>
        <r>
          <rPr>
            <sz val="9"/>
            <color indexed="81"/>
            <rFont val="Tahoma"/>
            <charset val="1"/>
          </rPr>
          <t xml:space="preserve">
Regulation 4E(2)</t>
        </r>
      </text>
    </comment>
  </commentList>
</comments>
</file>

<file path=xl/sharedStrings.xml><?xml version="1.0" encoding="utf-8"?>
<sst xmlns="http://schemas.openxmlformats.org/spreadsheetml/2006/main" count="250" uniqueCount="156">
  <si>
    <t>Impact</t>
  </si>
  <si>
    <t>Likelihood</t>
  </si>
  <si>
    <t>Red</t>
  </si>
  <si>
    <t>15 - 25</t>
  </si>
  <si>
    <t>Amber</t>
  </si>
  <si>
    <t>6 - 14</t>
  </si>
  <si>
    <t>Green</t>
  </si>
  <si>
    <t>1 - 5</t>
  </si>
  <si>
    <t>RAG Rating</t>
  </si>
  <si>
    <t>Risk Score</t>
  </si>
  <si>
    <t>IMPACT</t>
  </si>
  <si>
    <t>Risk Matrix</t>
  </si>
  <si>
    <t>40% to 70% chance of circumstances arising
OR
Likely to happen at some point in the next 1 to 2 years
OR
Risk occasionally encountered</t>
  </si>
  <si>
    <t>20% to 40% chance of circumstances arising
OR
Likely to happen in the next 2 to 3 years
OR
Risk seldom encountered</t>
  </si>
  <si>
    <t>5% to 20% chance of circumstances arising
OR
Only likely to happen once every 3 or more years</t>
  </si>
  <si>
    <t>Less than a 5% chance of circumstances arising
OR
Has happened rarely / never</t>
  </si>
  <si>
    <t xml:space="preserve">Financial </t>
  </si>
  <si>
    <t>Operational</t>
  </si>
  <si>
    <t>Next Review (q)</t>
  </si>
  <si>
    <t>Owner (n)</t>
  </si>
  <si>
    <t>Mitigations (m)</t>
  </si>
  <si>
    <t>Risk Score (l)</t>
  </si>
  <si>
    <t>Like score</t>
  </si>
  <si>
    <t>Impact 
(k)</t>
  </si>
  <si>
    <t>imp score</t>
  </si>
  <si>
    <t>Controls (i)</t>
  </si>
  <si>
    <t>Impact / Consequences 
(h)</t>
  </si>
  <si>
    <t>Risk Score (g)</t>
  </si>
  <si>
    <t>Risk Name / Description
(d)</t>
  </si>
  <si>
    <t>Owner
(c)</t>
  </si>
  <si>
    <t>Risk Type
(b)</t>
  </si>
  <si>
    <t>TARGET</t>
  </si>
  <si>
    <r>
      <t xml:space="preserve">No Change
</t>
    </r>
    <r>
      <rPr>
        <sz val="18"/>
        <color theme="1"/>
        <rFont val="Wingdings"/>
        <charset val="2"/>
      </rPr>
      <t>è</t>
    </r>
  </si>
  <si>
    <r>
      <t xml:space="preserve">Decreasing
</t>
    </r>
    <r>
      <rPr>
        <sz val="18"/>
        <color theme="1"/>
        <rFont val="Wingdings"/>
        <charset val="2"/>
      </rPr>
      <t>ê</t>
    </r>
  </si>
  <si>
    <t>Rare (1)</t>
  </si>
  <si>
    <t>Unlikely (2)</t>
  </si>
  <si>
    <t>Possible (3)</t>
  </si>
  <si>
    <t>Likely (4)</t>
  </si>
  <si>
    <t>1
Rare</t>
  </si>
  <si>
    <t>2 
Unlikely</t>
  </si>
  <si>
    <t>LIKELIHOOD</t>
  </si>
  <si>
    <t>3
Possible</t>
  </si>
  <si>
    <t>4
Likely</t>
  </si>
  <si>
    <t>5
Almost certain</t>
  </si>
  <si>
    <t>1
Insignificant</t>
  </si>
  <si>
    <t>2 
Minor</t>
  </si>
  <si>
    <t>3
Moderate</t>
  </si>
  <si>
    <t>4
Major</t>
  </si>
  <si>
    <t>5
Extreme</t>
  </si>
  <si>
    <t>Likelihood of Risk Occurring</t>
  </si>
  <si>
    <t>Impact if Risk Occurs</t>
  </si>
  <si>
    <t>Insignifcant (1)</t>
  </si>
  <si>
    <t>Minor (2)</t>
  </si>
  <si>
    <t>Moderate (3)</t>
  </si>
  <si>
    <t>Major (4)</t>
  </si>
  <si>
    <t>1 - 6</t>
  </si>
  <si>
    <t>7-14</t>
  </si>
  <si>
    <r>
      <t>Increasing</t>
    </r>
    <r>
      <rPr>
        <sz val="18"/>
        <color theme="1"/>
        <rFont val="Wingdings"/>
        <charset val="2"/>
      </rPr>
      <t>é</t>
    </r>
  </si>
  <si>
    <t xml:space="preserve">FPS England Scheme Advisory Board risk assessment </t>
  </si>
  <si>
    <t>FPS England Scheme Advisory Board risk heat map</t>
  </si>
  <si>
    <t>Almost certain (5)</t>
  </si>
  <si>
    <t>70% to 100% chance of circumstances arising
OR
Likely to happen at some point in the next 12 months
OR
Risk frequently encountered</t>
  </si>
  <si>
    <t>Extreme (5)</t>
  </si>
  <si>
    <t>Date</t>
  </si>
  <si>
    <t>Change</t>
  </si>
  <si>
    <t>Score</t>
  </si>
  <si>
    <t>FPS England Scheme Advisory Board risk and mitigation register</t>
  </si>
  <si>
    <t>Risk #</t>
  </si>
  <si>
    <t>Board secretariat</t>
  </si>
  <si>
    <t>Unable to conduct meetings and agree business.</t>
  </si>
  <si>
    <t>Use technology to hold virtual meetings.
Agree matters by email.
Password protected area of SAB website to hold confidential documents.
Public website holds all other information.</t>
  </si>
  <si>
    <t>CURRENT</t>
  </si>
  <si>
    <t>LGA</t>
  </si>
  <si>
    <t>Adequate notice periods in place to ensure timely succession planning and handover.</t>
  </si>
  <si>
    <t>Lack of technical support and guidance.
Lack of secretariat services.</t>
  </si>
  <si>
    <t>Review annually as part of business continuity management (BCM).
Ensure website kept up to date.
Ensure contact details for Board members kept up to date.</t>
  </si>
  <si>
    <t>Secretary of State does not sign off budget.</t>
  </si>
  <si>
    <t xml:space="preserve">Unable to collect levy from FRAs.
</t>
  </si>
  <si>
    <t>Early submission of budget proposal to Home Office to allow any issues to be addressed.</t>
  </si>
  <si>
    <t xml:space="preserve">Budget is set annually. 
Quartely review of costs incurred against budget.
</t>
  </si>
  <si>
    <t>Unable to deliver project work and training.
Salary costs not covered.</t>
  </si>
  <si>
    <t>Carry forward from previous year allows some contingency.</t>
  </si>
  <si>
    <t>Improve invoicing and monitoring process; send more frequent reminders.
Levy is collected annually - assess contributions every six months.
Establish reasons for non-payment e.g. not providing value for money (VFM).</t>
  </si>
  <si>
    <t xml:space="preserve">Overspend on budget. 
Reputational damage - lack of trust in Board processes.
</t>
  </si>
  <si>
    <t>Periodic review of suppliers undertaken. 
Matters to be agreed by SAB procurement committee to ensure VFM. 
May not be a common issue in public sector.</t>
  </si>
  <si>
    <t xml:space="preserve">Early procurement where possible to mitigate price increases. 
Ensure robust and transparent procurement process to reduce risk of challenge.
Review six-monthly or when new product/ service required. </t>
  </si>
  <si>
    <t>Board secretariat
SAB procurement committee</t>
  </si>
  <si>
    <t>Regulatory and compliance</t>
  </si>
  <si>
    <t>Reputational damage.
Loss of confidence in integrity of Board members.</t>
  </si>
  <si>
    <t>Conflict of interest policy in place.
All members to declare any conflicts or potential conflicts.</t>
  </si>
  <si>
    <t>Monitor and review quarterly - at each meeting.</t>
  </si>
  <si>
    <t>Board members
Board secretariat</t>
  </si>
  <si>
    <t>Failure of Board members to obtain knowledge and understanding</t>
  </si>
  <si>
    <t>Members are unable to properly exercise their function of representing scheme employer and member interests in the context of the scheme regulations and overriding legislation.</t>
  </si>
  <si>
    <t xml:space="preserve">Secretariat to maintain electronic training records. 
All members to complete an annual skills evaluation. </t>
  </si>
  <si>
    <t>Knowledge and understanding policy in place.
Members are provided with links to FPS monthly bulletins. 
Board secretariat provides Board members with necessary support and training, including an annual induction/ refresher session.</t>
  </si>
  <si>
    <t>Reputational damage.
Loss of public and political confidence in the SAB.</t>
  </si>
  <si>
    <t>Board secretariat provides a comprehensive package of training and resources to support LPBs. 
LPB effectiveness committee monitors efficacy of boards and promotes best practice.</t>
  </si>
  <si>
    <t>Board secretariat 
LBP effectiveness committee</t>
  </si>
  <si>
    <t>Secretariat to monitor board engagement to identify potential outliers.
Review annually.</t>
  </si>
  <si>
    <t xml:space="preserve">Running at reduced membership can affect quorum and ability to make decisions.
Lack of understanding of key stakeholders and sector.
Lack of adequate representation of employer and/ or member interests. </t>
  </si>
  <si>
    <t>The Secretary of State will consider the mix of skills and experience needed on the Board.
Extend recruitment of employer representatives beyond LGA political groups e.g.  to employer bodies such as NFCC. 
Rep bodies to encourage diversity of applicants.</t>
  </si>
  <si>
    <t>Home Office
LGA
Rep bodies</t>
  </si>
  <si>
    <t>Monitor and review annually or at change of membership.</t>
  </si>
  <si>
    <t>Failure of Responsible Body to engage effectively with the Board</t>
  </si>
  <si>
    <t>Board secretariat and Chair</t>
  </si>
  <si>
    <t xml:space="preserve">Lack of support at policy level to allow Board to deliver workplan objectives. 
Failure to identify and mitigate risks to the scheme leading to reputational damage and loss of confidence in the SAB.
</t>
  </si>
  <si>
    <t xml:space="preserve">Monitor and review quarterly.
Develop memorandum of understanding between the department and the Board. </t>
  </si>
  <si>
    <t>Operational failure due to external factors e.g fire, flood, pandemic</t>
  </si>
  <si>
    <t>Key person risk</t>
  </si>
  <si>
    <t>Risk Matrix at DATE</t>
  </si>
  <si>
    <t>Failure to secure approval of budget</t>
  </si>
  <si>
    <t>Failure of FRAs to pay levy</t>
  </si>
  <si>
    <t>Excessive charges for procurement of services</t>
  </si>
  <si>
    <t>Conflict of interest</t>
  </si>
  <si>
    <t>3. 6</t>
  </si>
  <si>
    <t xml:space="preserve">Failure of members to obtain knowledge and understanding </t>
  </si>
  <si>
    <t>Ineffectiveness of Local Pension Boards</t>
  </si>
  <si>
    <t>Recruitment and retention of SAB members</t>
  </si>
  <si>
    <t>Failure of Home Office to engage with SAB</t>
  </si>
  <si>
    <t xml:space="preserve">Difficulty recruiting and retaining SAB members 
- in general
- to reflect FRA governance
- lack of diversity on the Board </t>
  </si>
  <si>
    <t>Compliance</t>
  </si>
  <si>
    <t xml:space="preserve">Regulatory 
</t>
  </si>
  <si>
    <t>Regulatory</t>
  </si>
  <si>
    <t>The Firefighters’ Pension Scheme (Amendment) (Governance) Regulations 2015 - Regulation 4E</t>
  </si>
  <si>
    <t>(2) The function of the Firefighters’ Pension Scheme Advisory Board is to provide advice in response to a request from the Secretary of State on the desirability of making changes to this scheme and any connected scheme.</t>
  </si>
  <si>
    <t>Minimal or no effect on the achievement of Board objectives
AND / OR
Minimal or no effect on the delivery of Board objectives
-
Very confident the risk can be improved
AND / OR
Very achievable objective
Very easily influenced
Very tolerable / easy to accept
-
Insignificant reputational damage
AND / OR
No media attention</t>
  </si>
  <si>
    <t xml:space="preserve">Little effect on the achievement of Board objectives
AND / OR
Little effect of the delivery of Board objectives
-
Confident the risk can be improved
AND / OR
Achievable objective
Easily influenced
Tolerable/ acceptable
-
Minimal damage to reputation (minimal negative coverage in press or social media)
</t>
  </si>
  <si>
    <t>Partial failure to achieve Board objectives
AND / OR
Partial failure to deliver Board objectives
-
Moderately confident that the risk can be improved
AND / OR
Possible to achieve objective
Able to influence
Somewhat tolerable
-
Some reputational damage/ loss of confidence
AND / OR
Some negative coverage in press/ social media</t>
  </si>
  <si>
    <t>Significant impact on achieving Board objectives
AND / OR
Significant impact on delivering Board objectives
-
Little confidence the risk can be improved
AND / OR
Unlikely to achieve objective
Difficult to influence
Out of tolerance but possible to accept
-
Significant reputational damage/ loss of confidence
AND /OR
Significant press coverage / significant social media attention</t>
  </si>
  <si>
    <t xml:space="preserve">Catastrophic impact on achieving Board objectives
AND / OR
Catastophic impact on delivering Board objectives
-
Almost certain risk cannot be improved
AND / OR
Unachievable objective
Impossible to influence
Out of tolerance/ acceptance
-
Extensive reputational damage (including  press coverage)
</t>
  </si>
  <si>
    <t>Board secretariat and Chair attend regular meetings with the department.
Board to gain an understanding of the challenges faced by the department e.g:
Lack of knowledge of issues raised
Lack of resources on the team
Lack of authority or vires to affect changes
Home Office representatives attend all SAB meetings as observers.</t>
  </si>
  <si>
    <t>(3) The Firefighters’ Pension Scheme Advisory Board also has the function of providing advice to scheme mangers and local pension boards in relation to the effective and efficient administration and management of this scheme and any connected scheme.</t>
  </si>
  <si>
    <t>(5) The Firefighters’ Pension Scheme Advisory Board shall have the power to do anything which is calculated to facilitate, or is conducive or incidental to, the discharge of any of its functions.</t>
  </si>
  <si>
    <t xml:space="preserve">Monitor and review quarterly.
</t>
  </si>
  <si>
    <t>Board Secretariat
Chair
Home Office</t>
  </si>
  <si>
    <t>Lack of clarity in the regulations impacts the ability to give sound advice.
Failure to provide clarity or guidance lead to reputational damage and loss of confidence in SAB</t>
  </si>
  <si>
    <r>
      <t xml:space="preserve">Ensure staff are valued and content in role. 
Regular appraisals and feedback.
</t>
    </r>
    <r>
      <rPr>
        <sz val="10"/>
        <color rgb="FFFF0000"/>
        <rFont val="Arial"/>
        <family val="2"/>
      </rPr>
      <t xml:space="preserve">Recruit additional resource to the team to increase resilience.
</t>
    </r>
  </si>
  <si>
    <t>Excessive charges made by providers when procuring goods/ services due to limited supplier marketplace</t>
  </si>
  <si>
    <t>External physical factors e.g: fire, flood, pandemic</t>
  </si>
  <si>
    <t>Fire &amp; Rescue Authorities (FRAs) do not pay levy contribution</t>
  </si>
  <si>
    <t>Conflict of interest of Board members</t>
  </si>
  <si>
    <t>Non-effective LPB who might be subject to fines or a s89 report by TPR could reflect poorly on the SAB</t>
  </si>
  <si>
    <t xml:space="preserve">Monitor annually
</t>
  </si>
  <si>
    <t>Board Secretariat
Chair
Cost-effectiveness committee</t>
  </si>
  <si>
    <t xml:space="preserve">Independent actuarial advisers appointed to Board
Robust reponses to government consultations on cost-control mechanism and discount rate methodology
Cost-effectiveness committee to analyse assumptions used for scheme valuations </t>
  </si>
  <si>
    <t xml:space="preserve">Costs/ funding: 
- unsuitable/ inaccurate assumptions used to value schemes
- cross-subsidies of FRAs using individual discretions
</t>
  </si>
  <si>
    <t>Unequitable financial burden across FRAs
Scheme becomes unsustainable due to inadequate funding and inability to meet employer contributions
Reputational damage to SAB of not taking action/ advice to mitigate risk</t>
  </si>
  <si>
    <t>NEW</t>
  </si>
  <si>
    <t>New legislation: Poorly drafted; drafting errors</t>
  </si>
  <si>
    <t>Costs/ funding</t>
  </si>
  <si>
    <t>2. 7</t>
  </si>
  <si>
    <t>4. 5. 8</t>
  </si>
  <si>
    <r>
      <t xml:space="preserve">Board secretariat and chair to attend regular meetings with the department
Opportunity to see sight of early legislation drafts
</t>
    </r>
    <r>
      <rPr>
        <sz val="10"/>
        <color rgb="FFFF0000"/>
        <rFont val="Arial"/>
        <family val="2"/>
      </rPr>
      <t>Informal engagement folowed by formal consultation</t>
    </r>
    <r>
      <rPr>
        <sz val="10"/>
        <rFont val="Arial"/>
        <family val="2"/>
      </rPr>
      <t xml:space="preserve">
Regular reports from the Firefighters Technical Group of technical issues</t>
    </r>
  </si>
  <si>
    <t>New legislation: Poorly drafted legislation or drafting errors
Existing legislation: Inconsistent legislation or historic drafting errors 
-impacts ability of board to provide advice</t>
  </si>
  <si>
    <t>11. 12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</si>
</sst>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Arial"/>
      <family val="2"/>
    </font>
    <font>
      <sz val="11"/>
      <color theme="1"/>
      <name val="Arial"/>
      <family val="2"/>
    </font>
    <font>
      <sz val="11"/>
      <color theme="1"/>
      <name val="Arial"/>
      <family val="2"/>
    </font>
    <font>
      <b/>
      <sz val="12"/>
      <color theme="1"/>
      <name val="Arial"/>
      <family val="2"/>
    </font>
    <font>
      <sz val="11"/>
      <color theme="1"/>
      <name val="Calibri"/>
      <family val="2"/>
      <scheme val="minor"/>
    </font>
    <font>
      <sz val="11"/>
      <color theme="1"/>
      <name val="Arial"/>
      <family val="2"/>
    </font>
    <font>
      <b/>
      <sz val="11"/>
      <color theme="1"/>
      <name val="Arial"/>
      <family val="2"/>
    </font>
    <font>
      <b/>
      <sz val="11"/>
      <color theme="0"/>
      <name val="Arial"/>
      <family val="2"/>
    </font>
    <font>
      <sz val="7"/>
      <color theme="1"/>
      <name val="Calibri"/>
      <family val="2"/>
      <scheme val="minor"/>
    </font>
    <font>
      <sz val="7"/>
      <color theme="1"/>
      <name val="Arial"/>
      <family val="2"/>
    </font>
    <font>
      <sz val="8"/>
      <color theme="1"/>
      <name val="Arial"/>
      <family val="2"/>
    </font>
    <font>
      <sz val="10"/>
      <color theme="1"/>
      <name val="Arial"/>
      <family val="2"/>
    </font>
    <font>
      <sz val="9"/>
      <name val="Arial"/>
      <family val="2"/>
    </font>
    <font>
      <sz val="10"/>
      <name val="Arial"/>
      <family val="2"/>
    </font>
    <font>
      <b/>
      <sz val="10"/>
      <color theme="1"/>
      <name val="Arial"/>
      <family val="2"/>
    </font>
    <font>
      <b/>
      <sz val="10"/>
      <name val="Arial"/>
      <family val="2"/>
    </font>
    <font>
      <sz val="10"/>
      <color indexed="8"/>
      <name val="Arial"/>
      <family val="2"/>
    </font>
    <font>
      <sz val="10"/>
      <color indexed="10"/>
      <name val="Arial"/>
      <family val="2"/>
    </font>
    <font>
      <sz val="18"/>
      <color theme="1"/>
      <name val="Wingdings"/>
      <charset val="2"/>
    </font>
    <font>
      <u/>
      <sz val="12"/>
      <color theme="10"/>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
      <sz val="11"/>
      <color theme="1" tint="0.499984740745262"/>
      <name val="Arial"/>
      <family val="2"/>
    </font>
    <font>
      <sz val="11"/>
      <color theme="1" tint="0.499984740745262"/>
      <name val="Calibri"/>
      <family val="2"/>
      <scheme val="minor"/>
    </font>
    <font>
      <b/>
      <sz val="11"/>
      <color theme="1" tint="0.499984740745262"/>
      <name val="Arial"/>
      <family val="2"/>
    </font>
    <font>
      <sz val="10"/>
      <color rgb="FFFF0000"/>
      <name val="Arial"/>
      <family val="2"/>
    </font>
  </fonts>
  <fills count="8">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00B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4" fillId="0" borderId="0"/>
    <xf numFmtId="0" fontId="12" fillId="0" borderId="0">
      <alignment vertical="center"/>
    </xf>
    <xf numFmtId="0" fontId="19" fillId="0" borderId="0" applyNumberFormat="0" applyFill="0" applyBorder="0" applyAlignment="0" applyProtection="0"/>
  </cellStyleXfs>
  <cellXfs count="165">
    <xf numFmtId="0" fontId="0" fillId="0" borderId="0" xfId="0"/>
    <xf numFmtId="0" fontId="4" fillId="0" borderId="0" xfId="1"/>
    <xf numFmtId="0" fontId="5" fillId="0" borderId="0" xfId="1" applyFont="1"/>
    <xf numFmtId="0" fontId="3" fillId="0" borderId="0" xfId="1" applyFont="1"/>
    <xf numFmtId="0" fontId="11" fillId="0" borderId="0" xfId="1" applyFont="1"/>
    <xf numFmtId="0" fontId="11" fillId="0" borderId="0" xfId="1" applyFont="1" applyAlignment="1">
      <alignment horizontal="center" vertical="center"/>
    </xf>
    <xf numFmtId="0" fontId="11" fillId="0" borderId="0" xfId="1" applyFont="1" applyAlignment="1">
      <alignment horizontal="justify" vertical="top" wrapText="1"/>
    </xf>
    <xf numFmtId="0" fontId="13" fillId="0" borderId="0" xfId="2" applyFont="1">
      <alignment vertical="center"/>
    </xf>
    <xf numFmtId="0" fontId="13" fillId="0" borderId="0" xfId="2" applyFont="1" applyAlignment="1">
      <alignment horizontal="center" vertical="center"/>
    </xf>
    <xf numFmtId="0" fontId="11" fillId="0" borderId="0" xfId="1" applyFont="1" applyBorder="1"/>
    <xf numFmtId="0" fontId="14" fillId="0" borderId="0" xfId="1" applyFont="1"/>
    <xf numFmtId="0" fontId="14" fillId="0" borderId="0" xfId="1" applyFont="1" applyAlignment="1">
      <alignment horizontal="center" vertical="center"/>
    </xf>
    <xf numFmtId="0" fontId="6" fillId="0" borderId="0" xfId="1"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quotePrefix="1" applyFont="1" applyBorder="1" applyAlignment="1">
      <alignment horizontal="center" vertical="center"/>
    </xf>
    <xf numFmtId="0" fontId="3" fillId="0" borderId="0" xfId="0" applyFont="1"/>
    <xf numFmtId="0" fontId="13" fillId="0" borderId="1" xfId="1" applyFont="1" applyFill="1" applyBorder="1" applyAlignment="1">
      <alignment horizontal="center" vertical="center" wrapText="1"/>
    </xf>
    <xf numFmtId="0" fontId="15" fillId="0" borderId="1" xfId="1" applyFont="1" applyFill="1" applyBorder="1"/>
    <xf numFmtId="0" fontId="15" fillId="0" borderId="1" xfId="1" applyFont="1" applyFill="1" applyBorder="1" applyAlignment="1">
      <alignment horizontal="center" vertical="center" wrapText="1"/>
    </xf>
    <xf numFmtId="0" fontId="15" fillId="0" borderId="1" xfId="1" applyFont="1" applyFill="1" applyBorder="1" applyAlignment="1">
      <alignment horizontal="center" vertical="center" textRotation="90" wrapText="1"/>
    </xf>
    <xf numFmtId="0" fontId="13" fillId="0" borderId="1" xfId="1" applyFont="1" applyFill="1" applyBorder="1" applyAlignment="1">
      <alignment horizontal="justify" vertical="top" wrapText="1"/>
    </xf>
    <xf numFmtId="0" fontId="13" fillId="0" borderId="1" xfId="1" applyFont="1" applyFill="1" applyBorder="1" applyAlignment="1">
      <alignment horizontal="left" vertical="top" wrapText="1"/>
    </xf>
    <xf numFmtId="0" fontId="13" fillId="2" borderId="1" xfId="1" applyFont="1" applyFill="1" applyBorder="1" applyAlignment="1">
      <alignment horizontal="center" vertical="center" wrapText="1"/>
    </xf>
    <xf numFmtId="0" fontId="16" fillId="0" borderId="1" xfId="1" applyFont="1" applyFill="1" applyBorder="1" applyAlignment="1">
      <alignment horizontal="left" vertical="top" wrapText="1"/>
    </xf>
    <xf numFmtId="0" fontId="13" fillId="6" borderId="1" xfId="1" applyFont="1" applyFill="1" applyBorder="1" applyAlignment="1">
      <alignment horizontal="center" vertical="center" wrapText="1"/>
    </xf>
    <xf numFmtId="0" fontId="13" fillId="7" borderId="1" xfId="1" applyFont="1" applyFill="1" applyBorder="1" applyAlignment="1">
      <alignment horizontal="center" vertical="center" wrapText="1"/>
    </xf>
    <xf numFmtId="0" fontId="11" fillId="0" borderId="1" xfId="1" applyFont="1" applyBorder="1" applyAlignment="1">
      <alignment horizontal="left" vertical="top" wrapText="1"/>
    </xf>
    <xf numFmtId="0" fontId="13" fillId="0" borderId="1" xfId="1" applyFont="1" applyFill="1" applyBorder="1" applyAlignment="1">
      <alignment vertical="top" wrapText="1"/>
    </xf>
    <xf numFmtId="0" fontId="13" fillId="5" borderId="1" xfId="1" applyFont="1" applyFill="1" applyBorder="1" applyAlignment="1">
      <alignment horizontal="center" vertical="center" wrapText="1"/>
    </xf>
    <xf numFmtId="0" fontId="16" fillId="0" borderId="1" xfId="1" applyFont="1" applyFill="1" applyBorder="1" applyAlignment="1">
      <alignment horizontal="justify" vertical="top" wrapText="1"/>
    </xf>
    <xf numFmtId="0" fontId="13" fillId="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6" fillId="0" borderId="0" xfId="1" applyFont="1" applyAlignment="1">
      <alignment horizontal="center" vertical="center"/>
    </xf>
    <xf numFmtId="0" fontId="6" fillId="2" borderId="1" xfId="1" applyFont="1" applyFill="1" applyBorder="1" applyAlignment="1">
      <alignment horizontal="center" vertical="center"/>
    </xf>
    <xf numFmtId="0" fontId="6" fillId="4" borderId="1" xfId="1" applyFont="1" applyFill="1" applyBorder="1" applyAlignment="1">
      <alignment horizontal="center" vertical="center"/>
    </xf>
    <xf numFmtId="0" fontId="7" fillId="3" borderId="1" xfId="1" applyFont="1" applyFill="1" applyBorder="1" applyAlignment="1">
      <alignment horizontal="center" vertical="center"/>
    </xf>
    <xf numFmtId="0" fontId="13" fillId="0" borderId="1" xfId="1" applyFont="1" applyFill="1" applyBorder="1" applyAlignment="1">
      <alignment horizontal="justify" vertical="top" wrapText="1"/>
    </xf>
    <xf numFmtId="0" fontId="13" fillId="0" borderId="1" xfId="1" applyFont="1" applyFill="1" applyBorder="1" applyAlignment="1">
      <alignment horizontal="left" vertical="top" wrapText="1"/>
    </xf>
    <xf numFmtId="0" fontId="13" fillId="0" borderId="1" xfId="1" applyFont="1" applyFill="1" applyBorder="1" applyAlignment="1">
      <alignment vertical="top" wrapText="1"/>
    </xf>
    <xf numFmtId="0" fontId="13" fillId="0" borderId="1" xfId="1" applyFont="1" applyFill="1" applyBorder="1" applyAlignment="1">
      <alignment horizontal="left" vertical="top" wrapText="1"/>
    </xf>
    <xf numFmtId="0" fontId="13" fillId="0" borderId="1" xfId="1" applyFont="1" applyFill="1" applyBorder="1" applyAlignment="1">
      <alignment horizontal="justify" vertical="top" wrapText="1"/>
    </xf>
    <xf numFmtId="0" fontId="4" fillId="0" borderId="7" xfId="1" applyBorder="1" applyAlignment="1">
      <alignment horizontal="center" vertical="center"/>
    </xf>
    <xf numFmtId="0" fontId="5" fillId="0" borderId="6" xfId="1" applyFont="1" applyBorder="1"/>
    <xf numFmtId="0" fontId="3" fillId="0" borderId="0" xfId="1" applyFont="1" applyBorder="1"/>
    <xf numFmtId="0" fontId="5" fillId="0" borderId="0" xfId="1" applyFont="1" applyBorder="1"/>
    <xf numFmtId="0" fontId="4" fillId="0" borderId="0" xfId="1" applyBorder="1"/>
    <xf numFmtId="0" fontId="9" fillId="0" borderId="0" xfId="1" applyFont="1" applyBorder="1" applyAlignment="1">
      <alignment horizontal="center" vertical="center" wrapText="1"/>
    </xf>
    <xf numFmtId="0" fontId="4" fillId="0" borderId="0" xfId="1" applyBorder="1" applyAlignment="1">
      <alignment horizontal="center" vertical="center"/>
    </xf>
    <xf numFmtId="0" fontId="9" fillId="0" borderId="2" xfId="1" applyFont="1" applyBorder="1" applyAlignment="1">
      <alignment horizontal="center" vertical="center" wrapText="1"/>
    </xf>
    <xf numFmtId="0" fontId="8" fillId="0" borderId="3" xfId="1" applyFont="1" applyBorder="1" applyAlignment="1">
      <alignment horizontal="center" vertical="center"/>
    </xf>
    <xf numFmtId="0" fontId="9" fillId="0" borderId="3" xfId="1" applyFont="1" applyBorder="1" applyAlignment="1">
      <alignment horizontal="center" vertical="center" wrapText="1"/>
    </xf>
    <xf numFmtId="0" fontId="8" fillId="0" borderId="2" xfId="1" applyFont="1" applyBorder="1" applyAlignment="1">
      <alignment horizontal="center" vertical="center"/>
    </xf>
    <xf numFmtId="0" fontId="5" fillId="0" borderId="8" xfId="1" applyFont="1" applyBorder="1" applyAlignment="1">
      <alignment horizontal="center" vertical="center"/>
    </xf>
    <xf numFmtId="0" fontId="10" fillId="0" borderId="11" xfId="1" applyFont="1" applyBorder="1" applyAlignment="1">
      <alignment horizontal="center" vertical="center" wrapText="1"/>
    </xf>
    <xf numFmtId="0" fontId="5" fillId="0" borderId="11" xfId="1" applyFont="1" applyBorder="1" applyAlignment="1">
      <alignment horizontal="center" vertical="center"/>
    </xf>
    <xf numFmtId="0" fontId="10" fillId="0" borderId="0" xfId="1" applyFont="1" applyBorder="1" applyAlignment="1">
      <alignment horizontal="center" vertical="center" wrapText="1"/>
    </xf>
    <xf numFmtId="0" fontId="5" fillId="0" borderId="13" xfId="1" applyFont="1" applyBorder="1"/>
    <xf numFmtId="0" fontId="5" fillId="0" borderId="10" xfId="1" applyFont="1" applyBorder="1"/>
    <xf numFmtId="0" fontId="4" fillId="0" borderId="8" xfId="1" applyBorder="1" applyAlignment="1">
      <alignment horizontal="center" vertical="center"/>
    </xf>
    <xf numFmtId="0" fontId="5" fillId="0" borderId="11" xfId="1" applyFont="1" applyBorder="1"/>
    <xf numFmtId="0" fontId="5" fillId="0" borderId="9" xfId="1" applyFont="1" applyBorder="1"/>
    <xf numFmtId="0" fontId="6" fillId="0" borderId="11" xfId="1" applyFont="1" applyBorder="1" applyAlignment="1">
      <alignment horizontal="center" vertical="center"/>
    </xf>
    <xf numFmtId="0" fontId="6" fillId="0" borderId="9" xfId="1" applyFont="1" applyBorder="1" applyAlignment="1">
      <alignment horizontal="center" vertical="center"/>
    </xf>
    <xf numFmtId="0" fontId="0" fillId="0" borderId="7" xfId="0" applyBorder="1"/>
    <xf numFmtId="0" fontId="0" fillId="0" borderId="6" xfId="0" applyBorder="1"/>
    <xf numFmtId="0" fontId="0" fillId="0" borderId="10" xfId="0" applyBorder="1"/>
    <xf numFmtId="0" fontId="2" fillId="0" borderId="1" xfId="0" applyFont="1" applyBorder="1" applyAlignment="1">
      <alignment horizontal="center" vertical="center" wrapText="1"/>
    </xf>
    <xf numFmtId="0" fontId="6" fillId="0" borderId="1" xfId="1" applyFont="1" applyBorder="1" applyAlignment="1">
      <alignment horizontal="center" vertical="center"/>
    </xf>
    <xf numFmtId="0" fontId="6" fillId="0" borderId="1" xfId="1" applyFont="1" applyBorder="1" applyAlignment="1">
      <alignment horizontal="center"/>
    </xf>
    <xf numFmtId="0" fontId="13" fillId="0" borderId="1" xfId="1" quotePrefix="1" applyNumberFormat="1" applyFont="1" applyFill="1" applyBorder="1" applyAlignment="1">
      <alignment horizontal="justify" vertical="top" wrapText="1"/>
    </xf>
    <xf numFmtId="0" fontId="15" fillId="0" borderId="17" xfId="1" applyFont="1" applyFill="1" applyBorder="1" applyAlignment="1">
      <alignment horizontal="center" vertical="center" wrapText="1"/>
    </xf>
    <xf numFmtId="0" fontId="11" fillId="0" borderId="0" xfId="0" applyFont="1" applyAlignment="1">
      <alignment vertical="top" wrapText="1"/>
    </xf>
    <xf numFmtId="0" fontId="13" fillId="0" borderId="1" xfId="1" quotePrefix="1" applyNumberFormat="1" applyFont="1" applyFill="1" applyBorder="1" applyAlignment="1">
      <alignment horizontal="justify" vertical="top" wrapText="1"/>
    </xf>
    <xf numFmtId="0" fontId="13" fillId="0" borderId="1" xfId="1" quotePrefix="1" applyNumberFormat="1" applyFont="1" applyFill="1" applyBorder="1" applyAlignment="1">
      <alignment horizontal="justify" vertical="top" wrapText="1"/>
    </xf>
    <xf numFmtId="0" fontId="13" fillId="0" borderId="1" xfId="1" applyFont="1" applyFill="1" applyBorder="1" applyAlignment="1">
      <alignment horizontal="justify" vertical="top" wrapText="1"/>
    </xf>
    <xf numFmtId="0" fontId="13" fillId="0" borderId="1" xfId="1" applyFont="1" applyFill="1" applyBorder="1" applyAlignment="1">
      <alignment horizontal="left" vertical="top" wrapText="1"/>
    </xf>
    <xf numFmtId="0" fontId="13" fillId="0" borderId="1" xfId="1" applyFont="1" applyFill="1" applyBorder="1" applyAlignment="1">
      <alignment horizontal="center" vertical="center" wrapText="1"/>
    </xf>
    <xf numFmtId="0" fontId="6" fillId="2" borderId="1" xfId="1" applyFont="1" applyFill="1" applyBorder="1" applyAlignment="1">
      <alignment horizontal="center" vertical="center"/>
    </xf>
    <xf numFmtId="0" fontId="6" fillId="4" borderId="1" xfId="1" applyFont="1" applyFill="1" applyBorder="1" applyAlignment="1">
      <alignment horizontal="center" vertical="center"/>
    </xf>
    <xf numFmtId="0" fontId="7" fillId="3" borderId="1" xfId="1" applyFont="1" applyFill="1" applyBorder="1" applyAlignment="1">
      <alignment horizontal="center" vertical="center"/>
    </xf>
    <xf numFmtId="0" fontId="13" fillId="0" borderId="1" xfId="1" applyFont="1" applyFill="1" applyBorder="1" applyAlignment="1">
      <alignment horizontal="center" vertical="center" wrapText="1"/>
    </xf>
    <xf numFmtId="0" fontId="13" fillId="0" borderId="1" xfId="2" applyFont="1" applyBorder="1" applyAlignment="1">
      <alignment horizontal="left" vertical="top" wrapText="1"/>
    </xf>
    <xf numFmtId="0" fontId="13" fillId="0" borderId="1" xfId="2" applyFont="1" applyBorder="1" applyAlignment="1">
      <alignment vertical="top" wrapText="1"/>
    </xf>
    <xf numFmtId="0" fontId="13" fillId="0" borderId="1" xfId="2" applyFont="1" applyBorder="1" applyAlignment="1">
      <alignment vertical="center" wrapText="1"/>
    </xf>
    <xf numFmtId="0" fontId="13" fillId="0" borderId="1" xfId="2" applyFont="1" applyBorder="1" applyAlignment="1">
      <alignment horizontal="center" vertical="center" wrapText="1"/>
    </xf>
    <xf numFmtId="0" fontId="13" fillId="0" borderId="0" xfId="2" applyFont="1" applyAlignment="1">
      <alignment vertical="center" wrapText="1"/>
    </xf>
    <xf numFmtId="0" fontId="7"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10" fillId="0" borderId="0"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9" fillId="0" borderId="0" xfId="3"/>
    <xf numFmtId="0" fontId="24" fillId="0" borderId="0" xfId="1" applyFont="1"/>
    <xf numFmtId="0" fontId="24" fillId="0" borderId="0" xfId="1" applyFont="1" applyBorder="1"/>
    <xf numFmtId="0" fontId="25" fillId="0" borderId="0" xfId="1" applyFont="1"/>
    <xf numFmtId="0" fontId="26" fillId="0" borderId="0" xfId="1" applyFont="1"/>
    <xf numFmtId="0" fontId="26" fillId="0" borderId="0" xfId="1" applyFont="1" applyBorder="1"/>
    <xf numFmtId="0" fontId="13" fillId="0" borderId="1" xfId="2" applyFont="1" applyBorder="1">
      <alignment vertical="center"/>
    </xf>
    <xf numFmtId="0" fontId="13" fillId="0" borderId="1" xfId="2" applyFont="1" applyBorder="1" applyAlignment="1">
      <alignment horizontal="center" vertical="center"/>
    </xf>
    <xf numFmtId="0" fontId="0" fillId="0" borderId="1" xfId="0" applyBorder="1"/>
    <xf numFmtId="0" fontId="13" fillId="0" borderId="1" xfId="2" applyFont="1" applyBorder="1" applyAlignment="1">
      <alignment vertical="top"/>
    </xf>
    <xf numFmtId="0" fontId="27" fillId="0" borderId="1" xfId="1" applyFont="1" applyFill="1" applyBorder="1" applyAlignment="1">
      <alignment horizontal="center" vertical="center" wrapText="1"/>
    </xf>
    <xf numFmtId="0" fontId="27" fillId="0" borderId="1" xfId="2" applyFont="1" applyBorder="1" applyAlignment="1">
      <alignment horizontal="center" vertical="center" wrapText="1"/>
    </xf>
    <xf numFmtId="0" fontId="27" fillId="0" borderId="1" xfId="2" applyFont="1" applyBorder="1" applyAlignment="1">
      <alignment vertical="top" wrapText="1"/>
    </xf>
    <xf numFmtId="0" fontId="27" fillId="0" borderId="1" xfId="2" applyFont="1" applyBorder="1" applyAlignment="1">
      <alignment horizontal="center" vertical="center"/>
    </xf>
    <xf numFmtId="0" fontId="27" fillId="0" borderId="1" xfId="2" applyFont="1" applyBorder="1">
      <alignment vertical="center"/>
    </xf>
    <xf numFmtId="0" fontId="27" fillId="0" borderId="1" xfId="2" applyFont="1" applyBorder="1" applyAlignment="1">
      <alignment vertical="top"/>
    </xf>
    <xf numFmtId="0" fontId="27" fillId="0" borderId="1" xfId="2" applyFont="1" applyBorder="1" applyAlignment="1">
      <alignment horizontal="left" vertical="top" wrapText="1"/>
    </xf>
    <xf numFmtId="0" fontId="27" fillId="0" borderId="0" xfId="2" applyFont="1">
      <alignment vertical="center"/>
    </xf>
    <xf numFmtId="14" fontId="6" fillId="0" borderId="1" xfId="1" applyNumberFormat="1" applyFont="1" applyBorder="1" applyAlignment="1">
      <alignment horizontal="center" vertical="center"/>
    </xf>
    <xf numFmtId="0" fontId="1" fillId="0" borderId="1" xfId="0" applyFont="1" applyBorder="1" applyAlignment="1">
      <alignment horizontal="center" vertical="center" wrapText="1"/>
    </xf>
    <xf numFmtId="0" fontId="13" fillId="0" borderId="1" xfId="2" applyFont="1" applyBorder="1" applyAlignment="1">
      <alignment horizontal="left" vertical="top"/>
    </xf>
    <xf numFmtId="0" fontId="27" fillId="0" borderId="1" xfId="2" applyFont="1" applyBorder="1" applyAlignment="1">
      <alignment horizontal="left" vertical="top"/>
    </xf>
    <xf numFmtId="0" fontId="6" fillId="5" borderId="5" xfId="1" applyFont="1" applyFill="1" applyBorder="1" applyAlignment="1">
      <alignment horizontal="center" vertical="center"/>
    </xf>
    <xf numFmtId="0" fontId="6" fillId="5" borderId="3" xfId="1" applyFont="1" applyFill="1" applyBorder="1" applyAlignment="1">
      <alignment horizontal="center" vertical="center"/>
    </xf>
    <xf numFmtId="0" fontId="6" fillId="5" borderId="4" xfId="1" applyFont="1" applyFill="1" applyBorder="1" applyAlignment="1">
      <alignment horizontal="center" vertical="center"/>
    </xf>
    <xf numFmtId="0" fontId="6" fillId="5" borderId="1" xfId="1" applyFont="1" applyFill="1" applyBorder="1" applyAlignment="1">
      <alignment horizontal="center" vertical="center"/>
    </xf>
    <xf numFmtId="0" fontId="9" fillId="0" borderId="1" xfId="1" applyFont="1" applyBorder="1" applyAlignment="1">
      <alignment horizontal="center" vertical="center" wrapText="1"/>
    </xf>
    <xf numFmtId="0" fontId="6" fillId="0" borderId="9" xfId="1" applyFont="1" applyBorder="1" applyAlignment="1">
      <alignment horizontal="center" vertical="center"/>
    </xf>
    <xf numFmtId="0" fontId="6" fillId="0" borderId="3" xfId="1" applyFont="1" applyBorder="1" applyAlignment="1">
      <alignment horizontal="center"/>
    </xf>
    <xf numFmtId="0" fontId="4" fillId="0" borderId="3" xfId="1" applyBorder="1" applyAlignment="1">
      <alignment horizontal="center"/>
    </xf>
    <xf numFmtId="0" fontId="6" fillId="0" borderId="14" xfId="1" applyFont="1" applyBorder="1" applyAlignment="1">
      <alignment horizontal="center" vertical="center" textRotation="90"/>
    </xf>
    <xf numFmtId="0" fontId="6" fillId="0" borderId="15" xfId="1" applyFont="1" applyBorder="1" applyAlignment="1">
      <alignment horizontal="center" vertical="center" textRotation="90"/>
    </xf>
    <xf numFmtId="0" fontId="6" fillId="0" borderId="16" xfId="1" applyFont="1" applyBorder="1" applyAlignment="1">
      <alignment horizontal="center" vertical="center" textRotation="90"/>
    </xf>
    <xf numFmtId="16" fontId="5" fillId="0" borderId="1" xfId="1" quotePrefix="1" applyNumberFormat="1" applyFont="1" applyBorder="1" applyAlignment="1">
      <alignment horizontal="center" vertical="center"/>
    </xf>
    <xf numFmtId="0" fontId="5" fillId="0" borderId="1" xfId="1" applyFont="1" applyBorder="1" applyAlignment="1">
      <alignment horizontal="center" vertical="center"/>
    </xf>
    <xf numFmtId="0" fontId="6" fillId="2" borderId="1" xfId="1" applyFont="1" applyFill="1" applyBorder="1" applyAlignment="1">
      <alignment horizontal="center" vertical="center"/>
    </xf>
    <xf numFmtId="0" fontId="5" fillId="0" borderId="1" xfId="1" quotePrefix="1" applyFont="1" applyBorder="1" applyAlignment="1">
      <alignment horizontal="center" vertical="center"/>
    </xf>
    <xf numFmtId="0" fontId="6" fillId="4" borderId="1" xfId="1" quotePrefix="1" applyFont="1" applyFill="1" applyBorder="1" applyAlignment="1">
      <alignment horizontal="center" vertical="center"/>
    </xf>
    <xf numFmtId="0" fontId="6" fillId="4" borderId="1" xfId="1" applyFont="1" applyFill="1" applyBorder="1" applyAlignment="1">
      <alignment horizontal="center" vertical="center"/>
    </xf>
    <xf numFmtId="0" fontId="7" fillId="3" borderId="1" xfId="1" quotePrefix="1" applyFont="1" applyFill="1" applyBorder="1" applyAlignment="1">
      <alignment horizontal="center" vertical="center"/>
    </xf>
    <xf numFmtId="0" fontId="7" fillId="3" borderId="1" xfId="1" applyFont="1" applyFill="1" applyBorder="1" applyAlignment="1">
      <alignment horizontal="center" vertical="center"/>
    </xf>
    <xf numFmtId="0" fontId="9" fillId="0" borderId="5"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8" fillId="0" borderId="1" xfId="1" applyFont="1" applyBorder="1" applyAlignment="1">
      <alignment horizontal="center" vertical="center"/>
    </xf>
    <xf numFmtId="0" fontId="10" fillId="0" borderId="5" xfId="0" applyFont="1" applyBorder="1" applyAlignment="1">
      <alignment horizontal="center" vertical="top" wrapText="1"/>
    </xf>
    <xf numFmtId="0" fontId="10" fillId="0" borderId="4" xfId="0" applyFont="1" applyBorder="1" applyAlignment="1">
      <alignment horizontal="center" vertical="top" wrapText="1"/>
    </xf>
    <xf numFmtId="0" fontId="6" fillId="0" borderId="0" xfId="1" applyFont="1" applyBorder="1" applyAlignment="1">
      <alignment horizontal="center" vertical="center"/>
    </xf>
    <xf numFmtId="0" fontId="4" fillId="0" borderId="2" xfId="1" applyBorder="1" applyAlignment="1">
      <alignment horizontal="center"/>
    </xf>
    <xf numFmtId="17" fontId="5" fillId="0" borderId="1" xfId="1" quotePrefix="1" applyNumberFormat="1"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5" fillId="0" borderId="5" xfId="1" applyFont="1" applyFill="1" applyBorder="1" applyAlignment="1">
      <alignment horizontal="center"/>
    </xf>
    <xf numFmtId="0" fontId="15" fillId="0" borderId="4" xfId="1" applyFont="1" applyFill="1" applyBorder="1" applyAlignment="1">
      <alignment horizontal="center"/>
    </xf>
    <xf numFmtId="0" fontId="13" fillId="0" borderId="1" xfId="1" applyFont="1" applyFill="1" applyBorder="1" applyAlignment="1">
      <alignment horizontal="left" vertical="top" wrapText="1"/>
    </xf>
    <xf numFmtId="0" fontId="15" fillId="0" borderId="1" xfId="1" applyFont="1" applyFill="1" applyBorder="1" applyAlignment="1">
      <alignment horizontal="center"/>
    </xf>
    <xf numFmtId="0" fontId="11" fillId="0" borderId="1" xfId="1" applyFont="1" applyBorder="1" applyAlignment="1">
      <alignment horizontal="center"/>
    </xf>
    <xf numFmtId="0" fontId="13" fillId="2" borderId="1" xfId="1" applyFont="1" applyFill="1" applyBorder="1" applyAlignment="1">
      <alignment horizontal="center" vertical="center" wrapText="1"/>
    </xf>
    <xf numFmtId="0" fontId="11" fillId="0" borderId="1" xfId="1" applyFont="1" applyBorder="1" applyAlignment="1">
      <alignment horizontal="center" vertical="center" wrapText="1"/>
    </xf>
    <xf numFmtId="0" fontId="16" fillId="0" borderId="1" xfId="1" applyFont="1" applyFill="1" applyBorder="1" applyAlignment="1">
      <alignment horizontal="justify" vertical="top" wrapText="1"/>
    </xf>
    <xf numFmtId="0" fontId="11" fillId="0" borderId="1" xfId="1" applyFont="1" applyBorder="1" applyAlignment="1">
      <alignment horizontal="justify" vertical="top" wrapText="1"/>
    </xf>
    <xf numFmtId="0" fontId="13" fillId="0" borderId="12" xfId="1" applyFont="1" applyFill="1" applyBorder="1" applyAlignment="1">
      <alignment vertical="top" wrapText="1"/>
    </xf>
    <xf numFmtId="0" fontId="13" fillId="0" borderId="17" xfId="1" applyFont="1" applyFill="1" applyBorder="1" applyAlignment="1">
      <alignment vertical="top" wrapText="1"/>
    </xf>
    <xf numFmtId="0" fontId="13" fillId="0" borderId="1" xfId="1" applyFont="1" applyFill="1" applyBorder="1" applyAlignment="1">
      <alignment horizontal="center" vertical="center" wrapText="1"/>
    </xf>
    <xf numFmtId="0" fontId="17" fillId="0" borderId="1" xfId="1" applyFont="1" applyFill="1" applyBorder="1" applyAlignment="1">
      <alignment horizontal="center"/>
    </xf>
    <xf numFmtId="0" fontId="27" fillId="0" borderId="1" xfId="1" applyFont="1" applyFill="1" applyBorder="1" applyAlignment="1">
      <alignment horizontal="justify" vertical="top" wrapText="1"/>
    </xf>
    <xf numFmtId="0" fontId="27" fillId="0" borderId="1" xfId="1" applyFont="1" applyFill="1" applyBorder="1" applyAlignment="1">
      <alignment horizontal="center" vertical="center" wrapText="1"/>
    </xf>
    <xf numFmtId="0" fontId="15" fillId="0" borderId="3" xfId="1" applyFont="1" applyFill="1" applyBorder="1" applyAlignment="1">
      <alignment horizontal="center"/>
    </xf>
    <xf numFmtId="0" fontId="13" fillId="0" borderId="1" xfId="1" quotePrefix="1" applyNumberFormat="1" applyFont="1" applyFill="1" applyBorder="1" applyAlignment="1">
      <alignment horizontal="justify" vertical="top" wrapText="1"/>
    </xf>
    <xf numFmtId="0" fontId="13" fillId="0" borderId="1" xfId="1" applyFont="1" applyFill="1" applyBorder="1" applyAlignment="1">
      <alignment horizontal="justify" vertical="top" wrapText="1"/>
    </xf>
    <xf numFmtId="15" fontId="27" fillId="0" borderId="1" xfId="1" applyNumberFormat="1" applyFont="1" applyFill="1" applyBorder="1" applyAlignment="1">
      <alignment horizontal="center" vertical="top" wrapText="1"/>
    </xf>
    <xf numFmtId="15" fontId="27" fillId="0" borderId="1" xfId="1" applyNumberFormat="1" applyFont="1" applyFill="1" applyBorder="1" applyAlignment="1">
      <alignment horizontal="center" vertical="top" wrapText="1"/>
    </xf>
  </cellXfs>
  <cellStyles count="4">
    <cellStyle name="Hyperlink" xfId="3" builtinId="8"/>
    <cellStyle name="Normal" xfId="0" builtinId="0"/>
    <cellStyle name="Normal 2" xfId="1" xr:uid="{00000000-0005-0000-0000-000001000000}"/>
    <cellStyle name="Normal 2 2" xfId="2" xr:uid="{00000000-0005-0000-0000-000002000000}"/>
  </cellStyles>
  <dxfs count="16">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nel\!%20New%20Filing%20System\Pensions\Liz%20Mowl\Pensions%20Admin\Risk%20Register\LPB%20Risk%20Register%20(DRAFT%201-4-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Guidance"/>
      <sheetName val="Trend"/>
      <sheetName val="June 19"/>
      <sheetName val="Jan 19"/>
      <sheetName val="Oct 18"/>
      <sheetName val="June 18"/>
      <sheetName val="Data"/>
    </sheetNames>
    <sheetDataSet>
      <sheetData sheetId="0"/>
      <sheetData sheetId="1"/>
      <sheetData sheetId="2"/>
      <sheetData sheetId="3"/>
      <sheetData sheetId="4">
        <row r="10">
          <cell r="D10" t="str">
            <v>Failure of administration processes / occurrence of maladmistration</v>
          </cell>
        </row>
      </sheetData>
      <sheetData sheetId="5"/>
      <sheetData sheetId="6"/>
      <sheetData sheetId="7">
        <row r="2">
          <cell r="A2" t="str">
            <v>Very High</v>
          </cell>
          <cell r="C2" t="str">
            <v>Very High</v>
          </cell>
          <cell r="E2" t="str">
            <v>Yes</v>
          </cell>
        </row>
        <row r="3">
          <cell r="A3" t="str">
            <v>High</v>
          </cell>
          <cell r="C3" t="str">
            <v>High</v>
          </cell>
          <cell r="E3" t="str">
            <v>No</v>
          </cell>
        </row>
        <row r="4">
          <cell r="A4" t="str">
            <v>Medium</v>
          </cell>
          <cell r="C4" t="str">
            <v>Medium</v>
          </cell>
        </row>
        <row r="5">
          <cell r="A5" t="str">
            <v>Low</v>
          </cell>
          <cell r="C5" t="str">
            <v>Low</v>
          </cell>
        </row>
        <row r="6">
          <cell r="A6" t="str">
            <v>Very Low</v>
          </cell>
          <cell r="C6" t="str">
            <v>Very 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slation.gov.uk/uksi/2015/465/regulation/4/ma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
  <sheetViews>
    <sheetView zoomScale="90" zoomScaleNormal="90" workbookViewId="0">
      <selection activeCell="J1" sqref="J1"/>
    </sheetView>
  </sheetViews>
  <sheetFormatPr defaultColWidth="8.921875" defaultRowHeight="14.5" x14ac:dyDescent="0.35"/>
  <cols>
    <col min="1" max="14" width="8.921875" style="1"/>
    <col min="15" max="16" width="8.921875" style="46"/>
    <col min="17" max="16384" width="8.921875" style="1"/>
  </cols>
  <sheetData>
    <row r="1" spans="1:21" ht="15.5" x14ac:dyDescent="0.35">
      <c r="A1" s="3" t="s">
        <v>58</v>
      </c>
      <c r="B1" s="3"/>
      <c r="C1" s="3"/>
      <c r="D1" s="3"/>
      <c r="E1" s="3"/>
      <c r="F1" s="3"/>
      <c r="G1" s="3"/>
      <c r="H1" s="3"/>
      <c r="I1" s="3"/>
      <c r="J1" s="3"/>
      <c r="K1" s="3"/>
      <c r="L1" s="3"/>
      <c r="M1" s="3"/>
      <c r="N1" s="3"/>
      <c r="O1" s="44"/>
      <c r="P1" s="44"/>
    </row>
    <row r="2" spans="1:21" ht="15.5" x14ac:dyDescent="0.35">
      <c r="A2" s="3"/>
      <c r="B2" s="3"/>
      <c r="C2" s="3"/>
      <c r="D2" s="3"/>
      <c r="E2" s="3"/>
      <c r="F2" s="3"/>
      <c r="G2" s="3"/>
      <c r="H2" s="3"/>
      <c r="I2" s="3"/>
      <c r="J2" s="3"/>
      <c r="K2" s="3"/>
      <c r="L2" s="3"/>
      <c r="M2" s="3"/>
      <c r="N2" s="3"/>
      <c r="O2" s="44"/>
      <c r="P2" s="44"/>
    </row>
    <row r="3" spans="1:21" ht="15.5" x14ac:dyDescent="0.35">
      <c r="A3" s="91" t="s">
        <v>124</v>
      </c>
      <c r="B3" s="3"/>
      <c r="C3" s="3"/>
      <c r="D3" s="3"/>
      <c r="E3" s="3"/>
      <c r="F3" s="3"/>
      <c r="G3" s="3"/>
      <c r="H3" s="3"/>
      <c r="I3" s="3"/>
      <c r="J3" s="3"/>
      <c r="K3" s="3"/>
      <c r="L3" s="3"/>
      <c r="M3" s="3"/>
      <c r="N3" s="3"/>
      <c r="O3" s="44"/>
      <c r="P3" s="44"/>
    </row>
    <row r="4" spans="1:21" s="94" customFormat="1" x14ac:dyDescent="0.35">
      <c r="A4" s="92" t="s">
        <v>125</v>
      </c>
      <c r="B4" s="92"/>
      <c r="C4" s="92"/>
      <c r="D4" s="92"/>
      <c r="E4" s="92"/>
      <c r="F4" s="92"/>
      <c r="G4" s="92"/>
      <c r="H4" s="92"/>
      <c r="I4" s="92"/>
      <c r="J4" s="92"/>
      <c r="K4" s="92"/>
      <c r="L4" s="92"/>
      <c r="M4" s="92"/>
      <c r="N4" s="92"/>
      <c r="O4" s="93"/>
      <c r="P4" s="93"/>
    </row>
    <row r="5" spans="1:21" s="94" customFormat="1" x14ac:dyDescent="0.35">
      <c r="A5" s="92" t="s">
        <v>132</v>
      </c>
      <c r="B5" s="92"/>
      <c r="C5" s="92"/>
      <c r="D5" s="92"/>
      <c r="E5" s="92"/>
      <c r="F5" s="92"/>
      <c r="G5" s="92"/>
      <c r="H5" s="92"/>
      <c r="I5" s="92"/>
      <c r="J5" s="92"/>
      <c r="K5" s="92"/>
      <c r="L5" s="92"/>
      <c r="M5" s="92"/>
      <c r="N5" s="92"/>
      <c r="O5" s="93"/>
      <c r="P5" s="93"/>
    </row>
    <row r="6" spans="1:21" s="94" customFormat="1" x14ac:dyDescent="0.35">
      <c r="A6" s="92" t="s">
        <v>133</v>
      </c>
      <c r="B6" s="95"/>
      <c r="C6" s="95"/>
      <c r="D6" s="95"/>
      <c r="E6" s="95"/>
      <c r="F6" s="95"/>
      <c r="G6" s="95"/>
      <c r="H6" s="95"/>
      <c r="I6" s="95"/>
      <c r="J6" s="95"/>
      <c r="K6" s="95"/>
      <c r="L6" s="95"/>
      <c r="M6" s="95"/>
      <c r="N6" s="95"/>
      <c r="O6" s="96"/>
      <c r="P6" s="96"/>
    </row>
    <row r="7" spans="1:21" ht="15.5" x14ac:dyDescent="0.35">
      <c r="A7" s="3"/>
      <c r="B7" s="3"/>
      <c r="C7" s="3"/>
      <c r="D7" s="3"/>
      <c r="E7" s="3"/>
      <c r="F7" s="3"/>
      <c r="G7" s="3"/>
      <c r="H7" s="3"/>
      <c r="I7" s="3"/>
      <c r="J7" s="3"/>
      <c r="K7" s="3"/>
      <c r="L7" s="3"/>
      <c r="M7" s="3"/>
      <c r="N7" s="3"/>
      <c r="O7" s="44"/>
      <c r="P7" s="44"/>
    </row>
    <row r="8" spans="1:21" x14ac:dyDescent="0.35">
      <c r="A8" s="2"/>
      <c r="B8" s="113" t="s">
        <v>49</v>
      </c>
      <c r="C8" s="114"/>
      <c r="D8" s="114"/>
      <c r="E8" s="114"/>
      <c r="F8" s="114"/>
      <c r="G8" s="114"/>
      <c r="H8" s="114"/>
      <c r="I8" s="114"/>
      <c r="J8" s="114"/>
      <c r="K8" s="114"/>
      <c r="L8" s="114"/>
      <c r="M8" s="114"/>
      <c r="N8" s="114"/>
      <c r="O8" s="114"/>
      <c r="P8" s="114"/>
      <c r="Q8" s="114"/>
      <c r="R8" s="114"/>
      <c r="S8" s="114"/>
      <c r="T8" s="114"/>
      <c r="U8" s="115"/>
    </row>
    <row r="9" spans="1:21" x14ac:dyDescent="0.35">
      <c r="A9" s="2"/>
      <c r="B9" s="113" t="s">
        <v>34</v>
      </c>
      <c r="C9" s="114"/>
      <c r="D9" s="114"/>
      <c r="E9" s="115"/>
      <c r="F9" s="113" t="s">
        <v>35</v>
      </c>
      <c r="G9" s="114"/>
      <c r="H9" s="114"/>
      <c r="I9" s="115"/>
      <c r="J9" s="113" t="s">
        <v>36</v>
      </c>
      <c r="K9" s="114"/>
      <c r="L9" s="114"/>
      <c r="M9" s="114"/>
      <c r="N9" s="116" t="s">
        <v>37</v>
      </c>
      <c r="O9" s="116"/>
      <c r="P9" s="116"/>
      <c r="Q9" s="116"/>
      <c r="R9" s="116" t="s">
        <v>60</v>
      </c>
      <c r="S9" s="116"/>
      <c r="T9" s="116"/>
      <c r="U9" s="116"/>
    </row>
    <row r="10" spans="1:21" ht="50.25" customHeight="1" x14ac:dyDescent="0.35">
      <c r="A10" s="2"/>
      <c r="B10" s="132" t="s">
        <v>15</v>
      </c>
      <c r="C10" s="135"/>
      <c r="D10" s="135"/>
      <c r="E10" s="136"/>
      <c r="F10" s="132" t="s">
        <v>14</v>
      </c>
      <c r="G10" s="135"/>
      <c r="H10" s="135"/>
      <c r="I10" s="136"/>
      <c r="J10" s="132" t="s">
        <v>13</v>
      </c>
      <c r="K10" s="135"/>
      <c r="L10" s="135"/>
      <c r="M10" s="135"/>
      <c r="N10" s="117" t="s">
        <v>12</v>
      </c>
      <c r="O10" s="117"/>
      <c r="P10" s="117"/>
      <c r="Q10" s="117"/>
      <c r="R10" s="117" t="s">
        <v>61</v>
      </c>
      <c r="S10" s="117"/>
      <c r="T10" s="117"/>
      <c r="U10" s="117"/>
    </row>
    <row r="11" spans="1:21" x14ac:dyDescent="0.35">
      <c r="A11" s="2"/>
      <c r="B11" s="113" t="s">
        <v>50</v>
      </c>
      <c r="C11" s="114"/>
      <c r="D11" s="114"/>
      <c r="E11" s="114"/>
      <c r="F11" s="114"/>
      <c r="G11" s="114"/>
      <c r="H11" s="114"/>
      <c r="I11" s="114"/>
      <c r="J11" s="114"/>
      <c r="K11" s="114"/>
      <c r="L11" s="114"/>
      <c r="M11" s="114"/>
      <c r="N11" s="114"/>
      <c r="O11" s="114"/>
      <c r="P11" s="114"/>
      <c r="Q11" s="114"/>
      <c r="R11" s="114"/>
      <c r="S11" s="114"/>
      <c r="T11" s="114"/>
      <c r="U11" s="115"/>
    </row>
    <row r="12" spans="1:21" x14ac:dyDescent="0.35">
      <c r="A12" s="2"/>
      <c r="B12" s="113" t="s">
        <v>51</v>
      </c>
      <c r="C12" s="114"/>
      <c r="D12" s="114"/>
      <c r="E12" s="115"/>
      <c r="F12" s="113" t="s">
        <v>52</v>
      </c>
      <c r="G12" s="114"/>
      <c r="H12" s="114"/>
      <c r="I12" s="115"/>
      <c r="J12" s="113" t="s">
        <v>53</v>
      </c>
      <c r="K12" s="114"/>
      <c r="L12" s="114"/>
      <c r="M12" s="115"/>
      <c r="N12" s="113" t="s">
        <v>54</v>
      </c>
      <c r="O12" s="114"/>
      <c r="P12" s="114"/>
      <c r="Q12" s="115"/>
      <c r="R12" s="116" t="s">
        <v>62</v>
      </c>
      <c r="S12" s="116"/>
      <c r="T12" s="116"/>
      <c r="U12" s="116"/>
    </row>
    <row r="13" spans="1:21" ht="158.5" customHeight="1" x14ac:dyDescent="0.35">
      <c r="A13" s="2"/>
      <c r="B13" s="117" t="s">
        <v>126</v>
      </c>
      <c r="C13" s="137"/>
      <c r="D13" s="137"/>
      <c r="E13" s="137"/>
      <c r="F13" s="117" t="s">
        <v>127</v>
      </c>
      <c r="G13" s="137"/>
      <c r="H13" s="137"/>
      <c r="I13" s="137"/>
      <c r="J13" s="117" t="s">
        <v>128</v>
      </c>
      <c r="K13" s="137"/>
      <c r="L13" s="137"/>
      <c r="M13" s="137"/>
      <c r="N13" s="132" t="s">
        <v>129</v>
      </c>
      <c r="O13" s="133"/>
      <c r="P13" s="133"/>
      <c r="Q13" s="134"/>
      <c r="R13" s="132" t="s">
        <v>130</v>
      </c>
      <c r="S13" s="133"/>
      <c r="T13" s="133"/>
      <c r="U13" s="134"/>
    </row>
    <row r="14" spans="1:21" x14ac:dyDescent="0.35">
      <c r="A14" s="2"/>
      <c r="B14" s="49"/>
      <c r="C14" s="50"/>
      <c r="D14" s="50"/>
      <c r="E14" s="50"/>
      <c r="F14" s="51"/>
      <c r="G14" s="50"/>
      <c r="H14" s="52"/>
      <c r="I14" s="52"/>
      <c r="J14" s="49"/>
      <c r="K14" s="52"/>
      <c r="L14" s="52"/>
      <c r="M14" s="52"/>
      <c r="N14" s="47"/>
      <c r="O14" s="47"/>
      <c r="P14" s="47"/>
      <c r="Q14" s="47"/>
      <c r="R14" s="47"/>
      <c r="S14" s="47"/>
      <c r="T14" s="47"/>
      <c r="U14" s="47"/>
    </row>
    <row r="15" spans="1:21" ht="15" thickBot="1" x14ac:dyDescent="0.4">
      <c r="B15" s="2"/>
      <c r="C15" s="53"/>
      <c r="D15" s="119" t="s">
        <v>11</v>
      </c>
      <c r="E15" s="119"/>
      <c r="F15" s="119"/>
      <c r="G15" s="119"/>
      <c r="H15" s="120"/>
      <c r="I15" s="42"/>
      <c r="J15" s="59"/>
      <c r="K15" s="119" t="s">
        <v>9</v>
      </c>
      <c r="L15" s="119"/>
      <c r="M15" s="119"/>
      <c r="N15" s="119"/>
      <c r="O15" s="42"/>
      <c r="P15" s="48"/>
      <c r="Q15" s="45"/>
    </row>
    <row r="16" spans="1:21" ht="20" x14ac:dyDescent="0.35">
      <c r="B16" s="121" t="s">
        <v>10</v>
      </c>
      <c r="C16" s="54" t="s">
        <v>48</v>
      </c>
      <c r="D16" s="34">
        <v>5</v>
      </c>
      <c r="E16" s="35">
        <v>10</v>
      </c>
      <c r="F16" s="36">
        <v>15</v>
      </c>
      <c r="G16" s="36">
        <v>20</v>
      </c>
      <c r="H16" s="36">
        <v>25</v>
      </c>
      <c r="I16" s="43"/>
      <c r="J16" s="60"/>
      <c r="K16" s="116" t="s">
        <v>9</v>
      </c>
      <c r="L16" s="116"/>
      <c r="M16" s="116" t="s">
        <v>8</v>
      </c>
      <c r="N16" s="116"/>
      <c r="O16" s="43"/>
      <c r="P16" s="45"/>
      <c r="Q16" s="45"/>
    </row>
    <row r="17" spans="2:17" ht="20" x14ac:dyDescent="0.35">
      <c r="B17" s="122"/>
      <c r="C17" s="54" t="s">
        <v>47</v>
      </c>
      <c r="D17" s="34">
        <v>4</v>
      </c>
      <c r="E17" s="35">
        <v>8</v>
      </c>
      <c r="F17" s="35">
        <v>12</v>
      </c>
      <c r="G17" s="36">
        <v>16</v>
      </c>
      <c r="H17" s="36">
        <v>20</v>
      </c>
      <c r="I17" s="43"/>
      <c r="J17" s="60"/>
      <c r="K17" s="124" t="s">
        <v>7</v>
      </c>
      <c r="L17" s="125"/>
      <c r="M17" s="126" t="s">
        <v>6</v>
      </c>
      <c r="N17" s="126"/>
      <c r="O17" s="43"/>
      <c r="P17" s="45"/>
      <c r="Q17" s="45"/>
    </row>
    <row r="18" spans="2:17" ht="20" x14ac:dyDescent="0.35">
      <c r="B18" s="122"/>
      <c r="C18" s="54" t="s">
        <v>46</v>
      </c>
      <c r="D18" s="34">
        <v>3</v>
      </c>
      <c r="E18" s="35">
        <v>6</v>
      </c>
      <c r="F18" s="35">
        <v>9</v>
      </c>
      <c r="G18" s="35">
        <v>12</v>
      </c>
      <c r="H18" s="36">
        <v>15</v>
      </c>
      <c r="I18" s="43"/>
      <c r="J18" s="60"/>
      <c r="K18" s="127" t="s">
        <v>5</v>
      </c>
      <c r="L18" s="125"/>
      <c r="M18" s="128" t="s">
        <v>4</v>
      </c>
      <c r="N18" s="129"/>
      <c r="O18" s="43"/>
      <c r="P18" s="45"/>
      <c r="Q18" s="45"/>
    </row>
    <row r="19" spans="2:17" ht="20" x14ac:dyDescent="0.35">
      <c r="B19" s="122"/>
      <c r="C19" s="54" t="s">
        <v>45</v>
      </c>
      <c r="D19" s="34">
        <v>2</v>
      </c>
      <c r="E19" s="34">
        <v>4</v>
      </c>
      <c r="F19" s="35">
        <v>6</v>
      </c>
      <c r="G19" s="35">
        <v>8</v>
      </c>
      <c r="H19" s="35">
        <v>10</v>
      </c>
      <c r="I19" s="43"/>
      <c r="J19" s="60"/>
      <c r="K19" s="127" t="s">
        <v>3</v>
      </c>
      <c r="L19" s="125"/>
      <c r="M19" s="130" t="s">
        <v>2</v>
      </c>
      <c r="N19" s="131"/>
      <c r="O19" s="43"/>
      <c r="P19" s="45"/>
      <c r="Q19" s="45"/>
    </row>
    <row r="20" spans="2:17" ht="20.5" thickBot="1" x14ac:dyDescent="0.4">
      <c r="B20" s="123"/>
      <c r="C20" s="54" t="s">
        <v>44</v>
      </c>
      <c r="D20" s="34">
        <v>1</v>
      </c>
      <c r="E20" s="34">
        <v>2</v>
      </c>
      <c r="F20" s="34">
        <v>3</v>
      </c>
      <c r="G20" s="34">
        <v>4</v>
      </c>
      <c r="H20" s="34">
        <v>5</v>
      </c>
      <c r="I20" s="43"/>
      <c r="J20" s="60"/>
      <c r="K20" s="45"/>
      <c r="L20" s="45"/>
      <c r="M20" s="45"/>
      <c r="N20" s="45"/>
      <c r="O20" s="43"/>
      <c r="P20" s="45"/>
      <c r="Q20" s="45"/>
    </row>
    <row r="21" spans="2:17" ht="37.5" customHeight="1" x14ac:dyDescent="0.35">
      <c r="B21" s="2"/>
      <c r="C21" s="55"/>
      <c r="D21" s="56" t="s">
        <v>38</v>
      </c>
      <c r="E21" s="56" t="s">
        <v>39</v>
      </c>
      <c r="F21" s="56" t="s">
        <v>41</v>
      </c>
      <c r="G21" s="56" t="s">
        <v>42</v>
      </c>
      <c r="H21" s="56" t="s">
        <v>43</v>
      </c>
      <c r="I21" s="43"/>
      <c r="J21" s="60"/>
      <c r="K21" s="45"/>
      <c r="L21" s="45"/>
      <c r="M21" s="45"/>
      <c r="N21" s="45"/>
      <c r="O21" s="43"/>
      <c r="P21" s="45"/>
      <c r="Q21" s="45"/>
    </row>
    <row r="22" spans="2:17" ht="44.15" customHeight="1" x14ac:dyDescent="0.35">
      <c r="B22" s="2"/>
      <c r="C22" s="57"/>
      <c r="D22" s="118" t="s">
        <v>40</v>
      </c>
      <c r="E22" s="118"/>
      <c r="F22" s="118"/>
      <c r="G22" s="118"/>
      <c r="H22" s="118"/>
      <c r="I22" s="58"/>
      <c r="J22" s="57"/>
      <c r="K22" s="61"/>
      <c r="L22" s="61"/>
      <c r="M22" s="61"/>
      <c r="N22" s="61"/>
      <c r="O22" s="58"/>
      <c r="P22" s="45"/>
      <c r="Q22" s="45"/>
    </row>
  </sheetData>
  <mergeCells count="34">
    <mergeCell ref="N13:Q13"/>
    <mergeCell ref="R12:U12"/>
    <mergeCell ref="R13:U13"/>
    <mergeCell ref="B10:E10"/>
    <mergeCell ref="F10:I10"/>
    <mergeCell ref="J10:M10"/>
    <mergeCell ref="B13:E13"/>
    <mergeCell ref="F13:I13"/>
    <mergeCell ref="J13:M13"/>
    <mergeCell ref="N10:Q10"/>
    <mergeCell ref="D22:H22"/>
    <mergeCell ref="D15:H15"/>
    <mergeCell ref="K15:N15"/>
    <mergeCell ref="B16:B20"/>
    <mergeCell ref="K16:L16"/>
    <mergeCell ref="M16:N16"/>
    <mergeCell ref="K17:L17"/>
    <mergeCell ref="M17:N17"/>
    <mergeCell ref="K18:L18"/>
    <mergeCell ref="M18:N18"/>
    <mergeCell ref="K19:L19"/>
    <mergeCell ref="M19:N19"/>
    <mergeCell ref="B8:U8"/>
    <mergeCell ref="B12:E12"/>
    <mergeCell ref="F12:I12"/>
    <mergeCell ref="J12:M12"/>
    <mergeCell ref="R9:U9"/>
    <mergeCell ref="R10:U10"/>
    <mergeCell ref="B11:U11"/>
    <mergeCell ref="B9:E9"/>
    <mergeCell ref="F9:I9"/>
    <mergeCell ref="N12:Q12"/>
    <mergeCell ref="J9:M9"/>
    <mergeCell ref="N9:Q9"/>
  </mergeCells>
  <hyperlinks>
    <hyperlink ref="A3" r:id="rId1" xr:uid="{CD865600-6F10-42E3-9BA3-1A5F7B6DCB50}"/>
  </hyperlinks>
  <pageMargins left="0.70866141732283472" right="0.70866141732283472" top="0.74803149606299213" bottom="0.74803149606299213" header="0.31496062992125984" footer="0.31496062992125984"/>
  <pageSetup paperSize="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5"/>
  <sheetViews>
    <sheetView workbookViewId="0">
      <selection activeCell="E29" sqref="E29"/>
    </sheetView>
  </sheetViews>
  <sheetFormatPr defaultColWidth="8.921875" defaultRowHeight="15.5" customHeight="1" x14ac:dyDescent="0.35"/>
  <cols>
    <col min="2" max="2" width="8.921875" customWidth="1"/>
    <col min="4" max="9" width="8.921875" customWidth="1"/>
    <col min="16" max="16" width="8.921875" customWidth="1"/>
  </cols>
  <sheetData>
    <row r="1" spans="1:15" ht="15.5" customHeight="1" x14ac:dyDescent="0.35">
      <c r="A1" s="3" t="s">
        <v>59</v>
      </c>
      <c r="B1" s="16"/>
    </row>
    <row r="3" spans="1:15" ht="15.5" customHeight="1" x14ac:dyDescent="0.35">
      <c r="B3" s="53"/>
      <c r="C3" s="119" t="s">
        <v>110</v>
      </c>
      <c r="D3" s="119"/>
      <c r="E3" s="119"/>
      <c r="F3" s="119"/>
      <c r="G3" s="119"/>
      <c r="H3" s="141"/>
      <c r="I3" s="42"/>
      <c r="J3" s="59"/>
      <c r="K3" s="119" t="s">
        <v>9</v>
      </c>
      <c r="L3" s="119"/>
      <c r="M3" s="119"/>
      <c r="N3" s="119"/>
      <c r="O3" s="64"/>
    </row>
    <row r="4" spans="1:15" ht="20" customHeight="1" x14ac:dyDescent="0.35">
      <c r="B4" s="54" t="s">
        <v>48</v>
      </c>
      <c r="C4" s="34"/>
      <c r="D4" s="35"/>
      <c r="E4" s="36"/>
      <c r="F4" s="36"/>
      <c r="G4" s="80"/>
      <c r="H4" s="87"/>
      <c r="I4" s="43"/>
      <c r="J4" s="60"/>
      <c r="K4" s="116" t="s">
        <v>9</v>
      </c>
      <c r="L4" s="116"/>
      <c r="M4" s="116" t="s">
        <v>8</v>
      </c>
      <c r="N4" s="116"/>
      <c r="O4" s="65"/>
    </row>
    <row r="5" spans="1:15" ht="20" customHeight="1" x14ac:dyDescent="0.35">
      <c r="B5" s="54" t="s">
        <v>47</v>
      </c>
      <c r="C5" s="34"/>
      <c r="D5" s="35"/>
      <c r="E5" s="35" t="s">
        <v>155</v>
      </c>
      <c r="F5" s="36" t="s">
        <v>151</v>
      </c>
      <c r="G5" s="80"/>
      <c r="H5" s="87"/>
      <c r="I5" s="43"/>
      <c r="J5" s="60"/>
      <c r="K5" s="124" t="s">
        <v>55</v>
      </c>
      <c r="L5" s="125"/>
      <c r="M5" s="126" t="s">
        <v>6</v>
      </c>
      <c r="N5" s="126"/>
      <c r="O5" s="65"/>
    </row>
    <row r="6" spans="1:15" ht="20" customHeight="1" x14ac:dyDescent="0.35">
      <c r="A6" s="16" t="s">
        <v>10</v>
      </c>
      <c r="B6" s="54" t="s">
        <v>46</v>
      </c>
      <c r="C6" s="34"/>
      <c r="D6" s="34"/>
      <c r="E6" s="35" t="s">
        <v>152</v>
      </c>
      <c r="F6" s="35"/>
      <c r="G6" s="80">
        <v>9</v>
      </c>
      <c r="H6" s="87"/>
      <c r="I6" s="43"/>
      <c r="J6" s="60"/>
      <c r="K6" s="142" t="s">
        <v>56</v>
      </c>
      <c r="L6" s="125"/>
      <c r="M6" s="128" t="s">
        <v>4</v>
      </c>
      <c r="N6" s="129"/>
      <c r="O6" s="65"/>
    </row>
    <row r="7" spans="1:15" ht="20" customHeight="1" x14ac:dyDescent="0.35">
      <c r="B7" s="54" t="s">
        <v>45</v>
      </c>
      <c r="C7" s="34" t="s">
        <v>115</v>
      </c>
      <c r="D7" s="34"/>
      <c r="E7" s="34"/>
      <c r="F7" s="35">
        <v>10</v>
      </c>
      <c r="G7" s="79"/>
      <c r="H7" s="88"/>
      <c r="I7" s="43"/>
      <c r="J7" s="60"/>
      <c r="K7" s="127" t="s">
        <v>3</v>
      </c>
      <c r="L7" s="125"/>
      <c r="M7" s="130" t="s">
        <v>2</v>
      </c>
      <c r="N7" s="131"/>
      <c r="O7" s="65"/>
    </row>
    <row r="8" spans="1:15" ht="20" customHeight="1" x14ac:dyDescent="0.35">
      <c r="B8" s="54" t="s">
        <v>44</v>
      </c>
      <c r="C8" s="34"/>
      <c r="D8" s="34">
        <v>1</v>
      </c>
      <c r="E8" s="34"/>
      <c r="F8" s="34"/>
      <c r="G8" s="78"/>
      <c r="H8" s="88"/>
      <c r="I8" s="43"/>
      <c r="J8" s="60"/>
      <c r="K8" s="45"/>
      <c r="L8" s="45"/>
      <c r="M8" s="45"/>
      <c r="N8" s="45"/>
      <c r="O8" s="65"/>
    </row>
    <row r="9" spans="1:15" ht="20" customHeight="1" x14ac:dyDescent="0.35">
      <c r="B9" s="62"/>
      <c r="C9" s="56" t="s">
        <v>38</v>
      </c>
      <c r="D9" s="56" t="s">
        <v>39</v>
      </c>
      <c r="E9" s="56" t="s">
        <v>41</v>
      </c>
      <c r="F9" s="56" t="s">
        <v>42</v>
      </c>
      <c r="G9" s="56" t="s">
        <v>43</v>
      </c>
      <c r="H9" s="89"/>
      <c r="I9" s="43"/>
      <c r="J9" s="60"/>
      <c r="K9" s="45"/>
      <c r="L9" s="45"/>
      <c r="M9" s="45"/>
      <c r="N9" s="45"/>
      <c r="O9" s="65"/>
    </row>
    <row r="10" spans="1:15" ht="15.5" customHeight="1" x14ac:dyDescent="0.35">
      <c r="B10" s="60"/>
      <c r="C10" s="140" t="s">
        <v>40</v>
      </c>
      <c r="D10" s="140"/>
      <c r="E10" s="140"/>
      <c r="F10" s="140"/>
      <c r="G10" s="140"/>
      <c r="H10" s="140"/>
      <c r="I10" s="43"/>
      <c r="J10" s="60"/>
      <c r="K10" s="45"/>
      <c r="L10" s="45"/>
      <c r="M10" s="45"/>
      <c r="N10" s="45"/>
      <c r="O10" s="65"/>
    </row>
    <row r="11" spans="1:15" ht="15.5" customHeight="1" x14ac:dyDescent="0.35">
      <c r="B11" s="57"/>
      <c r="C11" s="63"/>
      <c r="D11" s="63"/>
      <c r="E11" s="63"/>
      <c r="F11" s="63"/>
      <c r="G11" s="63"/>
      <c r="H11" s="63"/>
      <c r="I11" s="58"/>
      <c r="J11" s="57"/>
      <c r="K11" s="61"/>
      <c r="L11" s="61"/>
      <c r="M11" s="61"/>
      <c r="N11" s="61"/>
      <c r="O11" s="66"/>
    </row>
    <row r="12" spans="1:15" ht="15.5" customHeight="1" x14ac:dyDescent="0.35">
      <c r="B12" s="2"/>
      <c r="C12" s="12"/>
      <c r="D12" s="12"/>
      <c r="E12" s="12"/>
      <c r="F12" s="12"/>
      <c r="G12" s="33"/>
      <c r="H12" s="12"/>
      <c r="I12" s="2"/>
      <c r="J12" s="2"/>
      <c r="K12" s="2"/>
      <c r="L12" s="2"/>
      <c r="M12" s="2"/>
      <c r="N12" s="2"/>
    </row>
    <row r="13" spans="1:15" ht="15.5" customHeight="1" x14ac:dyDescent="0.35">
      <c r="B13" s="69" t="s">
        <v>67</v>
      </c>
      <c r="C13" s="12"/>
      <c r="D13" s="12"/>
      <c r="E13" s="109">
        <v>44469</v>
      </c>
      <c r="F13" s="68" t="s">
        <v>64</v>
      </c>
      <c r="G13" s="68" t="s">
        <v>63</v>
      </c>
      <c r="H13" s="68" t="s">
        <v>64</v>
      </c>
      <c r="I13" s="68" t="s">
        <v>63</v>
      </c>
      <c r="J13" s="68" t="s">
        <v>64</v>
      </c>
      <c r="K13" s="68" t="s">
        <v>63</v>
      </c>
      <c r="L13" s="68" t="s">
        <v>64</v>
      </c>
      <c r="M13" s="2"/>
    </row>
    <row r="14" spans="1:15" ht="50" customHeight="1" x14ac:dyDescent="0.35">
      <c r="A14" s="14" t="s">
        <v>32</v>
      </c>
      <c r="B14" s="13">
        <v>1</v>
      </c>
      <c r="C14" s="143" t="s">
        <v>108</v>
      </c>
      <c r="D14" s="144"/>
      <c r="E14" s="67">
        <v>2</v>
      </c>
      <c r="F14" s="14" t="s">
        <v>32</v>
      </c>
      <c r="G14" s="67" t="s">
        <v>65</v>
      </c>
      <c r="H14" s="14"/>
      <c r="I14" s="67" t="s">
        <v>65</v>
      </c>
      <c r="J14" s="14"/>
      <c r="K14" s="67" t="s">
        <v>65</v>
      </c>
      <c r="L14" s="14"/>
    </row>
    <row r="15" spans="1:15" ht="50" customHeight="1" x14ac:dyDescent="0.35">
      <c r="A15" s="14" t="s">
        <v>33</v>
      </c>
      <c r="B15" s="13">
        <v>2</v>
      </c>
      <c r="C15" s="143" t="s">
        <v>109</v>
      </c>
      <c r="D15" s="144"/>
      <c r="E15" s="67">
        <v>16</v>
      </c>
      <c r="F15" s="14" t="s">
        <v>57</v>
      </c>
      <c r="G15" s="67" t="s">
        <v>65</v>
      </c>
      <c r="H15" s="14"/>
      <c r="I15" s="67" t="s">
        <v>65</v>
      </c>
      <c r="J15" s="14"/>
      <c r="K15" s="67" t="s">
        <v>65</v>
      </c>
      <c r="L15" s="14"/>
    </row>
    <row r="16" spans="1:15" ht="50" customHeight="1" x14ac:dyDescent="0.35">
      <c r="A16" s="14" t="s">
        <v>57</v>
      </c>
      <c r="B16" s="13">
        <v>3</v>
      </c>
      <c r="C16" s="143" t="s">
        <v>111</v>
      </c>
      <c r="D16" s="144"/>
      <c r="E16" s="67">
        <v>2</v>
      </c>
      <c r="F16" s="14" t="s">
        <v>32</v>
      </c>
      <c r="G16" s="67" t="s">
        <v>65</v>
      </c>
      <c r="H16" s="14"/>
      <c r="I16" s="67" t="s">
        <v>65</v>
      </c>
      <c r="J16" s="14"/>
      <c r="K16" s="67" t="s">
        <v>65</v>
      </c>
      <c r="L16" s="14"/>
    </row>
    <row r="17" spans="2:12" ht="50" customHeight="1" x14ac:dyDescent="0.35">
      <c r="B17" s="13">
        <v>4</v>
      </c>
      <c r="C17" s="143" t="s">
        <v>112</v>
      </c>
      <c r="D17" s="144"/>
      <c r="E17" s="67">
        <v>9</v>
      </c>
      <c r="F17" s="14" t="s">
        <v>32</v>
      </c>
      <c r="G17" s="67" t="s">
        <v>65</v>
      </c>
      <c r="H17" s="14"/>
      <c r="I17" s="67" t="s">
        <v>65</v>
      </c>
      <c r="J17" s="14"/>
      <c r="K17" s="67" t="s">
        <v>65</v>
      </c>
      <c r="L17" s="14"/>
    </row>
    <row r="18" spans="2:12" ht="50" customHeight="1" x14ac:dyDescent="0.35">
      <c r="B18" s="13">
        <v>5</v>
      </c>
      <c r="C18" s="143" t="s">
        <v>113</v>
      </c>
      <c r="D18" s="144"/>
      <c r="E18" s="67">
        <v>9</v>
      </c>
      <c r="F18" s="14" t="s">
        <v>57</v>
      </c>
      <c r="G18" s="67" t="s">
        <v>65</v>
      </c>
      <c r="H18" s="14"/>
      <c r="I18" s="67" t="s">
        <v>65</v>
      </c>
      <c r="J18" s="14"/>
      <c r="K18" s="67" t="s">
        <v>65</v>
      </c>
      <c r="L18" s="14"/>
    </row>
    <row r="19" spans="2:12" ht="50" customHeight="1" x14ac:dyDescent="0.35">
      <c r="B19" s="13">
        <v>6</v>
      </c>
      <c r="C19" s="143" t="s">
        <v>114</v>
      </c>
      <c r="D19" s="144"/>
      <c r="E19" s="67">
        <v>2</v>
      </c>
      <c r="F19" s="14" t="s">
        <v>32</v>
      </c>
      <c r="G19" s="67" t="s">
        <v>65</v>
      </c>
      <c r="H19" s="14"/>
      <c r="I19" s="67" t="s">
        <v>65</v>
      </c>
      <c r="J19" s="14"/>
      <c r="K19" s="67" t="s">
        <v>65</v>
      </c>
      <c r="L19" s="14"/>
    </row>
    <row r="20" spans="2:12" ht="50" customHeight="1" x14ac:dyDescent="0.35">
      <c r="B20" s="13">
        <v>7</v>
      </c>
      <c r="C20" s="138" t="s">
        <v>116</v>
      </c>
      <c r="D20" s="139"/>
      <c r="E20" s="67">
        <v>16</v>
      </c>
      <c r="F20" s="14" t="s">
        <v>32</v>
      </c>
      <c r="G20" s="67" t="s">
        <v>65</v>
      </c>
      <c r="H20" s="14"/>
      <c r="I20" s="67" t="s">
        <v>65</v>
      </c>
      <c r="J20" s="14"/>
      <c r="K20" s="67" t="s">
        <v>65</v>
      </c>
      <c r="L20" s="14"/>
    </row>
    <row r="21" spans="2:12" ht="50" customHeight="1" x14ac:dyDescent="0.35">
      <c r="B21" s="13">
        <v>8</v>
      </c>
      <c r="C21" s="138" t="s">
        <v>117</v>
      </c>
      <c r="D21" s="139"/>
      <c r="E21" s="67">
        <v>9</v>
      </c>
      <c r="F21" s="14" t="s">
        <v>32</v>
      </c>
      <c r="G21" s="67" t="s">
        <v>65</v>
      </c>
      <c r="H21" s="14"/>
      <c r="I21" s="67" t="s">
        <v>65</v>
      </c>
      <c r="J21" s="14"/>
      <c r="K21" s="67" t="s">
        <v>65</v>
      </c>
      <c r="L21" s="14"/>
    </row>
    <row r="22" spans="2:12" ht="50" customHeight="1" x14ac:dyDescent="0.35">
      <c r="B22" s="15">
        <v>9</v>
      </c>
      <c r="C22" s="138" t="s">
        <v>118</v>
      </c>
      <c r="D22" s="139"/>
      <c r="E22" s="67">
        <v>15</v>
      </c>
      <c r="F22" s="14" t="s">
        <v>32</v>
      </c>
      <c r="G22" s="67" t="s">
        <v>65</v>
      </c>
      <c r="H22" s="14"/>
      <c r="I22" s="67" t="s">
        <v>65</v>
      </c>
      <c r="J22" s="14"/>
      <c r="K22" s="67" t="s">
        <v>65</v>
      </c>
      <c r="L22" s="14"/>
    </row>
    <row r="23" spans="2:12" ht="50" customHeight="1" x14ac:dyDescent="0.35">
      <c r="B23" s="13">
        <v>10</v>
      </c>
      <c r="C23" s="138" t="s">
        <v>119</v>
      </c>
      <c r="D23" s="139"/>
      <c r="E23" s="67">
        <v>8</v>
      </c>
      <c r="F23" s="14" t="s">
        <v>33</v>
      </c>
      <c r="G23" s="67" t="s">
        <v>65</v>
      </c>
      <c r="H23" s="14"/>
      <c r="I23" s="67" t="s">
        <v>65</v>
      </c>
      <c r="J23" s="14"/>
      <c r="K23" s="67" t="s">
        <v>65</v>
      </c>
      <c r="L23" s="14"/>
    </row>
    <row r="24" spans="2:12" ht="55.75" customHeight="1" x14ac:dyDescent="0.35">
      <c r="B24" s="13">
        <v>11</v>
      </c>
      <c r="C24" s="138" t="s">
        <v>149</v>
      </c>
      <c r="D24" s="139"/>
      <c r="E24" s="67">
        <v>12</v>
      </c>
      <c r="F24" s="14" t="s">
        <v>32</v>
      </c>
      <c r="G24" s="67" t="s">
        <v>65</v>
      </c>
      <c r="H24" s="99"/>
      <c r="I24" s="67" t="s">
        <v>65</v>
      </c>
      <c r="J24" s="99"/>
      <c r="K24" s="67" t="s">
        <v>65</v>
      </c>
      <c r="L24" s="99"/>
    </row>
    <row r="25" spans="2:12" ht="55.75" customHeight="1" x14ac:dyDescent="0.35">
      <c r="B25" s="13">
        <v>12</v>
      </c>
      <c r="C25" s="138" t="s">
        <v>150</v>
      </c>
      <c r="D25" s="139"/>
      <c r="E25" s="67">
        <v>12</v>
      </c>
      <c r="F25" s="110" t="s">
        <v>148</v>
      </c>
      <c r="G25" s="67" t="s">
        <v>65</v>
      </c>
      <c r="H25" s="99"/>
      <c r="I25" s="67" t="s">
        <v>65</v>
      </c>
      <c r="J25" s="99"/>
      <c r="K25" s="67" t="s">
        <v>65</v>
      </c>
      <c r="L25" s="99"/>
    </row>
  </sheetData>
  <mergeCells count="23">
    <mergeCell ref="C22:D22"/>
    <mergeCell ref="C3:H3"/>
    <mergeCell ref="K3:N3"/>
    <mergeCell ref="M4:N4"/>
    <mergeCell ref="K4:L4"/>
    <mergeCell ref="K6:L6"/>
    <mergeCell ref="M6:N6"/>
    <mergeCell ref="C25:D25"/>
    <mergeCell ref="C24:D24"/>
    <mergeCell ref="C10:H10"/>
    <mergeCell ref="M5:N5"/>
    <mergeCell ref="K5:L5"/>
    <mergeCell ref="K7:L7"/>
    <mergeCell ref="M7:N7"/>
    <mergeCell ref="C14:D14"/>
    <mergeCell ref="C15:D15"/>
    <mergeCell ref="C16:D16"/>
    <mergeCell ref="C17:D17"/>
    <mergeCell ref="C23:D23"/>
    <mergeCell ref="C18:D18"/>
    <mergeCell ref="C19:D19"/>
    <mergeCell ref="C20:D20"/>
    <mergeCell ref="C21:D21"/>
  </mergeCells>
  <conditionalFormatting sqref="I7:I12">
    <cfRule type="cellIs" dxfId="15" priority="3" operator="between">
      <formula>1</formula>
      <formula>6</formula>
    </cfRule>
  </conditionalFormatting>
  <pageMargins left="0.7" right="0.7" top="0.75" bottom="0.75" header="0.3" footer="0.3"/>
  <pageSetup paperSize="9" orientation="portrait" r:id="rId1"/>
  <ignoredErrors>
    <ignoredError sqref="K6" twoDigitTextYear="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26"/>
  <sheetViews>
    <sheetView tabSelected="1" topLeftCell="F1" zoomScale="85" zoomScaleNormal="85" workbookViewId="0">
      <pane ySplit="4" topLeftCell="A5" activePane="bottomLeft" state="frozen"/>
      <selection pane="bottomLeft" activeCell="T22" sqref="T22"/>
    </sheetView>
  </sheetViews>
  <sheetFormatPr defaultColWidth="8.921875" defaultRowHeight="12.5" x14ac:dyDescent="0.25"/>
  <cols>
    <col min="1" max="1" width="2.61328125" style="4" customWidth="1"/>
    <col min="2" max="2" width="6.61328125" style="4" customWidth="1"/>
    <col min="3" max="3" width="11.15234375" style="4" customWidth="1"/>
    <col min="4" max="4" width="8.61328125" style="4" customWidth="1"/>
    <col min="5" max="5" width="29.07421875" style="4" customWidth="1"/>
    <col min="6" max="6" width="4.69140625" style="4" bestFit="1" customWidth="1"/>
    <col min="7" max="7" width="7.53515625" style="4" customWidth="1"/>
    <col min="8" max="8" width="4.69140625" style="4" bestFit="1" customWidth="1"/>
    <col min="9" max="9" width="26.4609375" style="4" bestFit="1" customWidth="1"/>
    <col min="10" max="10" width="26.4609375" style="4" customWidth="1"/>
    <col min="11" max="11" width="6.4609375" style="4" customWidth="1"/>
    <col min="12" max="12" width="0" style="4" hidden="1" customWidth="1"/>
    <col min="13" max="13" width="6.4609375" style="4" customWidth="1"/>
    <col min="14" max="14" width="0" style="4" hidden="1" customWidth="1"/>
    <col min="15" max="15" width="4.69140625" style="4" bestFit="1" customWidth="1"/>
    <col min="16" max="16" width="24.4609375" style="4" customWidth="1"/>
    <col min="17" max="17" width="9.53515625" style="4" customWidth="1"/>
    <col min="18" max="18" width="8.23046875" style="4" customWidth="1"/>
    <col min="19" max="16384" width="8.921875" style="4"/>
  </cols>
  <sheetData>
    <row r="1" spans="2:19" s="10" customFormat="1" ht="15.5" x14ac:dyDescent="0.35">
      <c r="B1" s="3" t="s">
        <v>66</v>
      </c>
      <c r="C1" s="11"/>
      <c r="D1" s="11"/>
      <c r="E1" s="11"/>
      <c r="F1" s="11"/>
      <c r="G1" s="11"/>
      <c r="H1" s="11"/>
      <c r="I1" s="11"/>
      <c r="J1" s="11"/>
      <c r="K1" s="11"/>
      <c r="L1" s="11"/>
      <c r="Q1" s="11"/>
    </row>
    <row r="2" spans="2:19" s="10" customFormat="1" ht="13" x14ac:dyDescent="0.3">
      <c r="C2" s="11"/>
      <c r="D2" s="11"/>
      <c r="E2" s="11"/>
      <c r="F2" s="11"/>
      <c r="G2" s="11"/>
      <c r="H2" s="11"/>
      <c r="I2" s="11"/>
      <c r="J2" s="11"/>
      <c r="K2" s="11"/>
      <c r="L2" s="11"/>
      <c r="Q2" s="11"/>
    </row>
    <row r="3" spans="2:19" ht="31.5" customHeight="1" x14ac:dyDescent="0.3">
      <c r="B3" s="145"/>
      <c r="C3" s="160"/>
      <c r="D3" s="160"/>
      <c r="E3" s="146"/>
      <c r="F3" s="148" t="s">
        <v>71</v>
      </c>
      <c r="G3" s="148"/>
      <c r="H3" s="148"/>
      <c r="I3" s="145"/>
      <c r="J3" s="146"/>
      <c r="K3" s="148" t="s">
        <v>31</v>
      </c>
      <c r="L3" s="149"/>
      <c r="M3" s="149"/>
      <c r="N3" s="149"/>
      <c r="O3" s="149"/>
      <c r="P3" s="157"/>
      <c r="Q3" s="157"/>
      <c r="R3" s="157"/>
    </row>
    <row r="4" spans="2:19" s="5" customFormat="1" ht="60.5" customHeight="1" x14ac:dyDescent="0.3">
      <c r="B4" s="18"/>
      <c r="C4" s="19" t="s">
        <v>30</v>
      </c>
      <c r="D4" s="19" t="s">
        <v>29</v>
      </c>
      <c r="E4" s="19" t="s">
        <v>28</v>
      </c>
      <c r="F4" s="20" t="s">
        <v>1</v>
      </c>
      <c r="G4" s="20" t="s">
        <v>0</v>
      </c>
      <c r="H4" s="20" t="s">
        <v>27</v>
      </c>
      <c r="I4" s="19" t="s">
        <v>26</v>
      </c>
      <c r="J4" s="19" t="s">
        <v>25</v>
      </c>
      <c r="K4" s="20" t="s">
        <v>1</v>
      </c>
      <c r="L4" s="20" t="s">
        <v>24</v>
      </c>
      <c r="M4" s="20" t="s">
        <v>23</v>
      </c>
      <c r="N4" s="20" t="s">
        <v>22</v>
      </c>
      <c r="O4" s="20" t="s">
        <v>21</v>
      </c>
      <c r="P4" s="71" t="s">
        <v>20</v>
      </c>
      <c r="Q4" s="71" t="s">
        <v>19</v>
      </c>
      <c r="R4" s="19" t="s">
        <v>18</v>
      </c>
    </row>
    <row r="5" spans="2:19" ht="137.5" x14ac:dyDescent="0.25">
      <c r="B5" s="70">
        <v>1</v>
      </c>
      <c r="C5" s="21" t="s">
        <v>17</v>
      </c>
      <c r="D5" s="22" t="s">
        <v>68</v>
      </c>
      <c r="E5" s="72" t="s">
        <v>139</v>
      </c>
      <c r="F5" s="17">
        <v>2</v>
      </c>
      <c r="G5" s="17">
        <v>1</v>
      </c>
      <c r="H5" s="23">
        <f>SUM(F5*G5)</f>
        <v>2</v>
      </c>
      <c r="I5" s="24" t="s">
        <v>69</v>
      </c>
      <c r="J5" s="22" t="s">
        <v>70</v>
      </c>
      <c r="K5" s="31">
        <v>2</v>
      </c>
      <c r="L5" s="17">
        <f>IF(K5="very low",1,IF(K5="low",2,IF(K5="medium",3,IF(K5="high",4,5))))</f>
        <v>5</v>
      </c>
      <c r="M5" s="31">
        <v>1</v>
      </c>
      <c r="N5" s="17">
        <f>IF(M5="very low",1,IF(M5="low",2,IF(M5="medium",3,IF(M5="high",4,5))))</f>
        <v>5</v>
      </c>
      <c r="O5" s="25">
        <f>K5*M5</f>
        <v>2</v>
      </c>
      <c r="P5" s="38" t="s">
        <v>75</v>
      </c>
      <c r="Q5" s="38" t="s">
        <v>68</v>
      </c>
      <c r="R5" s="163">
        <v>44539</v>
      </c>
    </row>
    <row r="6" spans="2:19" ht="100" x14ac:dyDescent="0.25">
      <c r="B6" s="70">
        <v>2</v>
      </c>
      <c r="C6" s="21" t="s">
        <v>17</v>
      </c>
      <c r="D6" s="21" t="s">
        <v>72</v>
      </c>
      <c r="E6" s="21" t="s">
        <v>109</v>
      </c>
      <c r="F6" s="101">
        <v>4</v>
      </c>
      <c r="G6" s="17">
        <v>4</v>
      </c>
      <c r="H6" s="23">
        <f>SUM(F6*G6)</f>
        <v>16</v>
      </c>
      <c r="I6" s="24" t="s">
        <v>74</v>
      </c>
      <c r="J6" s="24" t="s">
        <v>73</v>
      </c>
      <c r="K6" s="31">
        <v>2</v>
      </c>
      <c r="L6" s="17">
        <f>IF(K6="very low",1,IF(K6="low",2,IF(K6="medium",3,IF(K6="high",4,5))))</f>
        <v>5</v>
      </c>
      <c r="M6" s="31">
        <v>3</v>
      </c>
      <c r="N6" s="17">
        <f>IF(M6="very low",1,IF(M6="low",2,IF(M6="medium",3,IF(M6="high",4,5))))</f>
        <v>5</v>
      </c>
      <c r="O6" s="23">
        <f>K6*M6</f>
        <v>6</v>
      </c>
      <c r="P6" s="22" t="s">
        <v>137</v>
      </c>
      <c r="Q6" s="38" t="s">
        <v>72</v>
      </c>
      <c r="R6" s="163">
        <v>44539</v>
      </c>
    </row>
    <row r="7" spans="2:19" ht="62.5" x14ac:dyDescent="0.25">
      <c r="B7" s="70">
        <v>3</v>
      </c>
      <c r="C7" s="21" t="s">
        <v>16</v>
      </c>
      <c r="D7" s="21" t="s">
        <v>68</v>
      </c>
      <c r="E7" s="37" t="s">
        <v>76</v>
      </c>
      <c r="F7" s="17">
        <v>1</v>
      </c>
      <c r="G7" s="17">
        <v>2</v>
      </c>
      <c r="H7" s="23">
        <f>SUM(F7*G7)</f>
        <v>2</v>
      </c>
      <c r="I7" s="24" t="s">
        <v>77</v>
      </c>
      <c r="J7" s="24" t="s">
        <v>78</v>
      </c>
      <c r="K7" s="31">
        <v>1</v>
      </c>
      <c r="L7" s="17">
        <f>IF(K7="very low",1,IF(K7="low",2,IF(K7="medium",3,IF(K7="high",4,5))))</f>
        <v>5</v>
      </c>
      <c r="M7" s="31">
        <v>2</v>
      </c>
      <c r="N7" s="17">
        <f>IF(M7="very low",1,IF(M7="low",2,IF(M7="medium",3,IF(M7="high",4,5))))</f>
        <v>5</v>
      </c>
      <c r="O7" s="26">
        <f>K7*M7</f>
        <v>2</v>
      </c>
      <c r="P7" s="27" t="s">
        <v>79</v>
      </c>
      <c r="Q7" s="38" t="s">
        <v>68</v>
      </c>
      <c r="R7" s="163">
        <v>44652</v>
      </c>
    </row>
    <row r="8" spans="2:19" ht="125" x14ac:dyDescent="0.25">
      <c r="B8" s="70">
        <v>4</v>
      </c>
      <c r="C8" s="21" t="s">
        <v>16</v>
      </c>
      <c r="D8" s="21" t="s">
        <v>68</v>
      </c>
      <c r="E8" s="37" t="s">
        <v>140</v>
      </c>
      <c r="F8" s="17">
        <v>3</v>
      </c>
      <c r="G8" s="17">
        <v>3</v>
      </c>
      <c r="H8" s="25">
        <f>SUM(F8*G8)</f>
        <v>9</v>
      </c>
      <c r="I8" s="24" t="s">
        <v>80</v>
      </c>
      <c r="J8" s="38" t="s">
        <v>81</v>
      </c>
      <c r="K8" s="32">
        <v>1</v>
      </c>
      <c r="L8" s="17">
        <f>IF(K8="very low",1,IF(K8="low",2,IF(K8="medium",3,IF(K8="high",4,5))))</f>
        <v>5</v>
      </c>
      <c r="M8" s="32">
        <v>2</v>
      </c>
      <c r="N8" s="17">
        <f>IF(M8="very low",1,IF(M8="low",2,IF(M8="medium",3,IF(M8="high",4,5))))</f>
        <v>5</v>
      </c>
      <c r="O8" s="23">
        <f>K8*M8</f>
        <v>2</v>
      </c>
      <c r="P8" s="22" t="s">
        <v>82</v>
      </c>
      <c r="Q8" s="38" t="s">
        <v>68</v>
      </c>
      <c r="R8" s="163">
        <v>44539</v>
      </c>
    </row>
    <row r="9" spans="2:19" ht="110.25" customHeight="1" x14ac:dyDescent="0.25">
      <c r="B9" s="161">
        <v>5</v>
      </c>
      <c r="C9" s="162" t="s">
        <v>16</v>
      </c>
      <c r="D9" s="147" t="s">
        <v>68</v>
      </c>
      <c r="E9" s="158" t="s">
        <v>138</v>
      </c>
      <c r="F9" s="159">
        <v>3</v>
      </c>
      <c r="G9" s="156">
        <v>3</v>
      </c>
      <c r="H9" s="150">
        <f>SUM(F9*G9)</f>
        <v>9</v>
      </c>
      <c r="I9" s="152" t="s">
        <v>83</v>
      </c>
      <c r="J9" s="154" t="s">
        <v>84</v>
      </c>
      <c r="K9" s="156">
        <v>1</v>
      </c>
      <c r="L9" s="17">
        <f>IF(K9="very low",1,IF(K9="low",2,IF(K9="medium",3,IF(K9="high",4,5))))</f>
        <v>5</v>
      </c>
      <c r="M9" s="156">
        <v>3</v>
      </c>
      <c r="N9" s="17">
        <f>IF(M9="very low",1,IF(M9="low",2,IF(M9="medium",3,IF(M9="high",4,5))))</f>
        <v>5</v>
      </c>
      <c r="O9" s="150">
        <f>K9*M9</f>
        <v>3</v>
      </c>
      <c r="P9" s="147" t="s">
        <v>85</v>
      </c>
      <c r="Q9" s="147" t="s">
        <v>86</v>
      </c>
      <c r="R9" s="164">
        <v>44539</v>
      </c>
    </row>
    <row r="10" spans="2:19" x14ac:dyDescent="0.25">
      <c r="B10" s="153"/>
      <c r="C10" s="153"/>
      <c r="D10" s="147"/>
      <c r="E10" s="158"/>
      <c r="F10" s="159"/>
      <c r="G10" s="156"/>
      <c r="H10" s="151"/>
      <c r="I10" s="153"/>
      <c r="J10" s="155"/>
      <c r="K10" s="156"/>
      <c r="L10" s="17"/>
      <c r="M10" s="156"/>
      <c r="N10" s="17"/>
      <c r="O10" s="151"/>
      <c r="P10" s="147"/>
      <c r="Q10" s="147"/>
      <c r="R10" s="164"/>
    </row>
    <row r="11" spans="2:19" ht="62.5" x14ac:dyDescent="0.25">
      <c r="B11" s="73">
        <v>6</v>
      </c>
      <c r="C11" s="21" t="s">
        <v>122</v>
      </c>
      <c r="D11" s="28" t="s">
        <v>68</v>
      </c>
      <c r="E11" s="21" t="s">
        <v>141</v>
      </c>
      <c r="F11" s="17">
        <v>1</v>
      </c>
      <c r="G11" s="81">
        <v>2</v>
      </c>
      <c r="H11" s="29">
        <f t="shared" ref="H11:H16" si="0">SUM(F11*G11)</f>
        <v>2</v>
      </c>
      <c r="I11" s="30" t="s">
        <v>88</v>
      </c>
      <c r="J11" s="39" t="s">
        <v>89</v>
      </c>
      <c r="K11" s="31">
        <v>1</v>
      </c>
      <c r="L11" s="17">
        <f t="shared" ref="L11:L16" si="1">IF(K11="very low",1,IF(K11="low",2,IF(K11="medium",3,IF(K11="high",4,5))))</f>
        <v>5</v>
      </c>
      <c r="M11" s="31">
        <v>2</v>
      </c>
      <c r="N11" s="29">
        <f t="shared" ref="N11:N16" si="2">IF(M11="very low",1,IF(M11="low",2,IF(M11="medium",3,IF(M11="high",4,5))))</f>
        <v>5</v>
      </c>
      <c r="O11" s="29">
        <f t="shared" ref="O11:O16" si="3">K11*M11</f>
        <v>2</v>
      </c>
      <c r="P11" s="22" t="s">
        <v>90</v>
      </c>
      <c r="Q11" s="40" t="s">
        <v>91</v>
      </c>
      <c r="R11" s="163">
        <v>44539</v>
      </c>
    </row>
    <row r="12" spans="2:19" ht="125" x14ac:dyDescent="0.25">
      <c r="B12" s="73">
        <v>7</v>
      </c>
      <c r="C12" s="41" t="s">
        <v>121</v>
      </c>
      <c r="D12" s="28" t="s">
        <v>68</v>
      </c>
      <c r="E12" s="41" t="s">
        <v>92</v>
      </c>
      <c r="F12" s="17">
        <v>4</v>
      </c>
      <c r="G12" s="17">
        <v>4</v>
      </c>
      <c r="H12" s="23">
        <f t="shared" si="0"/>
        <v>16</v>
      </c>
      <c r="I12" s="24" t="s">
        <v>93</v>
      </c>
      <c r="J12" s="28" t="s">
        <v>95</v>
      </c>
      <c r="K12" s="31">
        <v>2</v>
      </c>
      <c r="L12" s="17">
        <f t="shared" si="1"/>
        <v>5</v>
      </c>
      <c r="M12" s="31">
        <v>2</v>
      </c>
      <c r="N12" s="17">
        <f t="shared" si="2"/>
        <v>5</v>
      </c>
      <c r="O12" s="23">
        <f t="shared" si="3"/>
        <v>4</v>
      </c>
      <c r="P12" s="22" t="s">
        <v>94</v>
      </c>
      <c r="Q12" s="40" t="s">
        <v>91</v>
      </c>
      <c r="R12" s="163">
        <v>44539</v>
      </c>
      <c r="S12" s="9"/>
    </row>
    <row r="13" spans="2:19" ht="87.5" x14ac:dyDescent="0.25">
      <c r="B13" s="73">
        <v>8</v>
      </c>
      <c r="C13" s="21" t="s">
        <v>123</v>
      </c>
      <c r="D13" s="22" t="s">
        <v>68</v>
      </c>
      <c r="E13" s="75" t="s">
        <v>142</v>
      </c>
      <c r="F13" s="17">
        <v>3</v>
      </c>
      <c r="G13" s="17">
        <v>3</v>
      </c>
      <c r="H13" s="17">
        <f t="shared" si="0"/>
        <v>9</v>
      </c>
      <c r="I13" s="24" t="s">
        <v>96</v>
      </c>
      <c r="J13" s="39" t="s">
        <v>97</v>
      </c>
      <c r="K13" s="31">
        <v>1</v>
      </c>
      <c r="L13" s="17">
        <f t="shared" si="1"/>
        <v>5</v>
      </c>
      <c r="M13" s="31">
        <v>2</v>
      </c>
      <c r="N13" s="17">
        <f t="shared" si="2"/>
        <v>5</v>
      </c>
      <c r="O13" s="17">
        <f t="shared" si="3"/>
        <v>2</v>
      </c>
      <c r="P13" s="22" t="s">
        <v>99</v>
      </c>
      <c r="Q13" s="76" t="s">
        <v>98</v>
      </c>
      <c r="R13" s="163">
        <v>44539</v>
      </c>
      <c r="S13" s="9"/>
    </row>
    <row r="14" spans="2:19" ht="137.5" x14ac:dyDescent="0.25">
      <c r="B14" s="74">
        <v>9</v>
      </c>
      <c r="C14" s="21" t="s">
        <v>87</v>
      </c>
      <c r="D14" s="28" t="s">
        <v>68</v>
      </c>
      <c r="E14" s="21" t="s">
        <v>120</v>
      </c>
      <c r="F14" s="17">
        <v>5</v>
      </c>
      <c r="G14" s="17">
        <v>3</v>
      </c>
      <c r="H14" s="17">
        <f t="shared" si="0"/>
        <v>15</v>
      </c>
      <c r="I14" s="24" t="s">
        <v>100</v>
      </c>
      <c r="J14" s="39" t="s">
        <v>101</v>
      </c>
      <c r="K14" s="31">
        <v>2</v>
      </c>
      <c r="L14" s="17">
        <f t="shared" si="1"/>
        <v>5</v>
      </c>
      <c r="M14" s="31">
        <v>2</v>
      </c>
      <c r="N14" s="17">
        <f t="shared" si="2"/>
        <v>5</v>
      </c>
      <c r="O14" s="17">
        <f t="shared" si="3"/>
        <v>4</v>
      </c>
      <c r="P14" s="27" t="s">
        <v>103</v>
      </c>
      <c r="Q14" s="76" t="s">
        <v>102</v>
      </c>
      <c r="R14" s="163">
        <v>44539</v>
      </c>
      <c r="S14" s="9"/>
    </row>
    <row r="15" spans="2:19" s="86" customFormat="1" ht="179.5" customHeight="1" x14ac:dyDescent="0.35">
      <c r="B15" s="82">
        <v>10</v>
      </c>
      <c r="C15" s="83" t="s">
        <v>123</v>
      </c>
      <c r="D15" s="82" t="s">
        <v>105</v>
      </c>
      <c r="E15" s="82" t="s">
        <v>104</v>
      </c>
      <c r="F15" s="102">
        <v>2</v>
      </c>
      <c r="G15" s="102">
        <v>4</v>
      </c>
      <c r="H15" s="77">
        <f t="shared" si="0"/>
        <v>8</v>
      </c>
      <c r="I15" s="84" t="s">
        <v>106</v>
      </c>
      <c r="J15" s="82" t="s">
        <v>131</v>
      </c>
      <c r="K15" s="85">
        <v>2</v>
      </c>
      <c r="L15" s="85">
        <f t="shared" si="1"/>
        <v>5</v>
      </c>
      <c r="M15" s="85">
        <v>3</v>
      </c>
      <c r="N15" s="85">
        <f t="shared" si="2"/>
        <v>5</v>
      </c>
      <c r="O15" s="77">
        <f t="shared" si="3"/>
        <v>6</v>
      </c>
      <c r="P15" s="82" t="s">
        <v>107</v>
      </c>
      <c r="Q15" s="83" t="s">
        <v>135</v>
      </c>
      <c r="R15" s="163">
        <v>44539</v>
      </c>
    </row>
    <row r="16" spans="2:19" s="7" customFormat="1" ht="137.5" x14ac:dyDescent="0.35">
      <c r="B16" s="111">
        <v>11</v>
      </c>
      <c r="C16" s="100" t="s">
        <v>123</v>
      </c>
      <c r="D16" s="82" t="s">
        <v>105</v>
      </c>
      <c r="E16" s="103" t="s">
        <v>154</v>
      </c>
      <c r="F16" s="98">
        <v>3</v>
      </c>
      <c r="G16" s="98">
        <v>4</v>
      </c>
      <c r="H16" s="90">
        <f t="shared" si="0"/>
        <v>12</v>
      </c>
      <c r="I16" s="83" t="s">
        <v>136</v>
      </c>
      <c r="J16" s="83" t="s">
        <v>153</v>
      </c>
      <c r="K16" s="98">
        <v>2</v>
      </c>
      <c r="L16" s="97">
        <f t="shared" si="1"/>
        <v>5</v>
      </c>
      <c r="M16" s="104">
        <v>3</v>
      </c>
      <c r="N16" s="98">
        <f t="shared" si="2"/>
        <v>5</v>
      </c>
      <c r="O16" s="90">
        <f t="shared" si="3"/>
        <v>6</v>
      </c>
      <c r="P16" s="82" t="s">
        <v>134</v>
      </c>
      <c r="Q16" s="83" t="s">
        <v>135</v>
      </c>
      <c r="R16" s="163">
        <v>44539</v>
      </c>
    </row>
    <row r="17" spans="2:18" s="108" customFormat="1" ht="137.5" x14ac:dyDescent="0.35">
      <c r="B17" s="112">
        <v>12</v>
      </c>
      <c r="C17" s="106" t="s">
        <v>16</v>
      </c>
      <c r="D17" s="107" t="s">
        <v>105</v>
      </c>
      <c r="E17" s="103" t="s">
        <v>146</v>
      </c>
      <c r="F17" s="104">
        <v>3</v>
      </c>
      <c r="G17" s="104">
        <v>4</v>
      </c>
      <c r="H17" s="101">
        <f t="shared" ref="H17" si="4">SUM(F17*G17)</f>
        <v>12</v>
      </c>
      <c r="I17" s="103" t="s">
        <v>147</v>
      </c>
      <c r="J17" s="103" t="s">
        <v>145</v>
      </c>
      <c r="K17" s="104">
        <v>2</v>
      </c>
      <c r="L17" s="105">
        <f t="shared" ref="L17" si="5">IF(K17="very low",1,IF(K17="low",2,IF(K17="medium",3,IF(K17="high",4,5))))</f>
        <v>5</v>
      </c>
      <c r="M17" s="104">
        <v>2</v>
      </c>
      <c r="N17" s="104">
        <f t="shared" ref="N17" si="6">IF(M17="very low",1,IF(M17="low",2,IF(M17="medium",3,IF(M17="high",4,5))))</f>
        <v>5</v>
      </c>
      <c r="O17" s="101">
        <f t="shared" ref="O17" si="7">K17*M17</f>
        <v>4</v>
      </c>
      <c r="P17" s="107" t="s">
        <v>143</v>
      </c>
      <c r="Q17" s="103" t="s">
        <v>144</v>
      </c>
      <c r="R17" s="163">
        <v>44539</v>
      </c>
    </row>
    <row r="18" spans="2:18" s="7" customFormat="1" x14ac:dyDescent="0.35">
      <c r="N18" s="8"/>
    </row>
    <row r="19" spans="2:18" s="7" customFormat="1" x14ac:dyDescent="0.35">
      <c r="N19" s="8"/>
    </row>
    <row r="20" spans="2:18" s="7" customFormat="1" x14ac:dyDescent="0.35">
      <c r="N20" s="8"/>
    </row>
    <row r="21" spans="2:18" s="7" customFormat="1" x14ac:dyDescent="0.35">
      <c r="N21" s="8"/>
    </row>
    <row r="22" spans="2:18" x14ac:dyDescent="0.25">
      <c r="K22" s="6"/>
      <c r="Q22" s="5"/>
    </row>
    <row r="26" spans="2:18" x14ac:dyDescent="0.25">
      <c r="K26" s="22"/>
    </row>
  </sheetData>
  <mergeCells count="20">
    <mergeCell ref="D9:D10"/>
    <mergeCell ref="E9:E10"/>
    <mergeCell ref="G9:G10"/>
    <mergeCell ref="F9:F10"/>
    <mergeCell ref="B3:E3"/>
    <mergeCell ref="B9:B10"/>
    <mergeCell ref="C9:C10"/>
    <mergeCell ref="I3:J3"/>
    <mergeCell ref="P9:P10"/>
    <mergeCell ref="Q9:Q10"/>
    <mergeCell ref="R9:R10"/>
    <mergeCell ref="F3:H3"/>
    <mergeCell ref="K3:O3"/>
    <mergeCell ref="O9:O10"/>
    <mergeCell ref="H9:H10"/>
    <mergeCell ref="I9:I10"/>
    <mergeCell ref="J9:J10"/>
    <mergeCell ref="K9:K10"/>
    <mergeCell ref="M9:M10"/>
    <mergeCell ref="P3:R3"/>
  </mergeCells>
  <conditionalFormatting sqref="H5:H9 O5:O9 H11:H15 O11:O15">
    <cfRule type="cellIs" dxfId="14" priority="25" operator="between">
      <formula>15</formula>
      <formula>25</formula>
    </cfRule>
    <cfRule type="cellIs" dxfId="13" priority="26" operator="between">
      <formula>6</formula>
      <formula>14</formula>
    </cfRule>
    <cfRule type="cellIs" dxfId="12" priority="27" operator="between">
      <formula>1</formula>
      <formula>5</formula>
    </cfRule>
  </conditionalFormatting>
  <conditionalFormatting sqref="H16">
    <cfRule type="cellIs" dxfId="11" priority="16" operator="between">
      <formula>15</formula>
      <formula>25</formula>
    </cfRule>
    <cfRule type="cellIs" dxfId="10" priority="17" operator="between">
      <formula>6</formula>
      <formula>14</formula>
    </cfRule>
    <cfRule type="cellIs" dxfId="9" priority="18" operator="between">
      <formula>1</formula>
      <formula>5</formula>
    </cfRule>
  </conditionalFormatting>
  <conditionalFormatting sqref="O16">
    <cfRule type="cellIs" dxfId="8" priority="13" operator="between">
      <formula>15</formula>
      <formula>25</formula>
    </cfRule>
    <cfRule type="cellIs" dxfId="7" priority="14" operator="between">
      <formula>6</formula>
      <formula>14</formula>
    </cfRule>
    <cfRule type="cellIs" dxfId="6" priority="15" operator="between">
      <formula>1</formula>
      <formula>5</formula>
    </cfRule>
  </conditionalFormatting>
  <conditionalFormatting sqref="H17">
    <cfRule type="cellIs" dxfId="5" priority="4" operator="between">
      <formula>15</formula>
      <formula>25</formula>
    </cfRule>
    <cfRule type="cellIs" dxfId="4" priority="5" operator="between">
      <formula>6</formula>
      <formula>14</formula>
    </cfRule>
    <cfRule type="cellIs" dxfId="3" priority="6" operator="between">
      <formula>1</formula>
      <formula>5</formula>
    </cfRule>
  </conditionalFormatting>
  <conditionalFormatting sqref="O17">
    <cfRule type="cellIs" dxfId="2" priority="1" operator="between">
      <formula>15</formula>
      <formula>25</formula>
    </cfRule>
    <cfRule type="cellIs" dxfId="1" priority="2" operator="between">
      <formula>6</formula>
      <formula>14</formula>
    </cfRule>
    <cfRule type="cellIs" dxfId="0" priority="3" operator="between">
      <formula>1</formula>
      <formula>5</formula>
    </cfRule>
  </conditionalFormatting>
  <dataValidations count="1">
    <dataValidation type="list" allowBlank="1" showInputMessage="1" showErrorMessage="1" sqref="M5:M9 K5:K9 M11:M14 K11:K14" xr:uid="{00000000-0002-0000-0200-000000000000}">
      <formula1>Imp</formula1>
    </dataValidation>
  </dataValidations>
  <pageMargins left="0.7" right="0.7" top="0.75" bottom="0.75" header="0.3" footer="0.3"/>
  <pageSetup paperSize="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9F05F81805A34093C3CEEE885D08AC" ma:contentTypeVersion="13" ma:contentTypeDescription="Create a new document." ma:contentTypeScope="" ma:versionID="0300443bfcb31cbbf068764582619e4f">
  <xsd:schema xmlns:xsd="http://www.w3.org/2001/XMLSchema" xmlns:xs="http://www.w3.org/2001/XMLSchema" xmlns:p="http://schemas.microsoft.com/office/2006/metadata/properties" xmlns:ns2="123cef33-877e-46da-bb6d-c3d2dae92298" xmlns:ns3="4c0fc6d1-1ff6-4501-9111-f8704c4ff172" targetNamespace="http://schemas.microsoft.com/office/2006/metadata/properties" ma:root="true" ma:fieldsID="035d85de1dc20eb900971fe9a8af20a4" ns2:_="" ns3:_="">
    <xsd:import namespace="123cef33-877e-46da-bb6d-c3d2dae92298"/>
    <xsd:import namespace="4c0fc6d1-1ff6-4501-9111-f8704c4ff1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ef33-877e-46da-bb6d-c3d2dae922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c0fc6d1-1ff6-4501-9111-f8704c4ff17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FDC51C-5064-494F-9120-648157BEA5AD}">
  <ds:schemaRefs>
    <ds:schemaRef ds:uri="http://schemas.microsoft.com/sharepoint/v3/contenttype/forms"/>
  </ds:schemaRefs>
</ds:datastoreItem>
</file>

<file path=customXml/itemProps2.xml><?xml version="1.0" encoding="utf-8"?>
<ds:datastoreItem xmlns:ds="http://schemas.openxmlformats.org/officeDocument/2006/customXml" ds:itemID="{E7F02ED2-1082-41FF-8B74-3C17A46D2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cef33-877e-46da-bb6d-c3d2dae92298"/>
    <ds:schemaRef ds:uri="4c0fc6d1-1ff6-4501-9111-f8704c4ff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B6F983-A0A2-4AE2-A47D-3C7DE576B0DD}">
  <ds:schemaRefs>
    <ds:schemaRef ds:uri="4c0fc6d1-1ff6-4501-9111-f8704c4ff172"/>
    <ds:schemaRef ds:uri="http://purl.org/dc/terms/"/>
    <ds:schemaRef ds:uri="123cef33-877e-46da-bb6d-c3d2dae92298"/>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Scoring matrix</vt:lpstr>
      <vt:lpstr>Risk heat map </vt:lpstr>
      <vt:lpstr>Risk and mitigation register</vt:lpstr>
      <vt:lpstr>'Scoring matrix'!Print_Area</vt:lpstr>
    </vt:vector>
  </TitlesOfParts>
  <Company>Norfolk Fire and Rescue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aspins</dc:creator>
  <cp:lastModifiedBy>Claire Hey</cp:lastModifiedBy>
  <cp:lastPrinted>2020-01-15T13:27:48Z</cp:lastPrinted>
  <dcterms:created xsi:type="dcterms:W3CDTF">2019-04-24T09:50:05Z</dcterms:created>
  <dcterms:modified xsi:type="dcterms:W3CDTF">2021-09-23T10:58:52Z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0x010100D89F05F81805A34093C3CEEE885D08AC</vt:lpwstr>
  </property>
</Properties>
</file>