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autoCompressPictures="0"/>
  <xr:revisionPtr revIDLastSave="3" documentId="8_{6DB2A876-0EF0-4E48-97CB-C1B3F7FE89F2}" xr6:coauthVersionLast="47" xr6:coauthVersionMax="47" xr10:uidLastSave="{67F8A308-AB3A-4D4A-B5B5-713C390A7633}"/>
  <bookViews>
    <workbookView xWindow="-120" yWindow="-120" windowWidth="29040" windowHeight="15720" activeTab="2" xr2:uid="{00000000-000D-0000-FFFF-FFFF00000000}"/>
  </bookViews>
  <sheets>
    <sheet name="Business Plan" sheetId="2" r:id="rId1"/>
    <sheet name="Communication Strategy" sheetId="3" r:id="rId2"/>
    <sheet name="Planner" sheetId="1" r:id="rId3"/>
  </sheets>
  <definedNames>
    <definedName name="_xlnm._FilterDatabase" localSheetId="2" hidden="1">Planner!$A$11:$BF$54</definedName>
    <definedName name="Actual">(PeriodInActual*(Planner!$H1&gt;0))*PeriodInPlan</definedName>
    <definedName name="ActualBeyond">PeriodInActual*(Planner!$H1&gt;0)</definedName>
    <definedName name="Categories">Planner!$B$61:$B$74</definedName>
    <definedName name="PercentComplete">PercentCompleteBeyond*PeriodInPlan</definedName>
    <definedName name="PercentCompleteBeyond">(Planner!A$10=MEDIAN(Planner!A$10,Planner!$H1,Planner!$H1+Planner!$I1)*(Planner!$H1&gt;0))*((Planner!A$10&lt;(INT(Planner!$H1+Planner!$I1*Planner!$J1)))+(Planner!A$10=Planner!$H1))*(Planner!$J1&gt;0)</definedName>
    <definedName name="period_selected">Planner!$E$5</definedName>
    <definedName name="PeriodInActual">Planner!A$10=MEDIAN(Planner!A$10,Planner!$H1,Planner!$H1+Planner!$I1-1)</definedName>
    <definedName name="PeriodInPlan">Planner!A$10=MEDIAN(Planner!A$10,Planner!$E1,Planner!$E1+Planner!$F1-1)</definedName>
    <definedName name="Plan">PeriodInPlan*(Planner!$E1&gt;0)</definedName>
    <definedName name="_xlnm.Print_Titles" localSheetId="2">Planner!$9:$11</definedName>
    <definedName name="StartDate">Planner!$C$6</definedName>
    <definedName name="TitleRegion..BO60">Planner!$B$9:$B$11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6" i="1" l="1"/>
  <c r="G37" i="1" l="1"/>
  <c r="I37" i="1"/>
  <c r="G49" i="1"/>
  <c r="I49" i="1"/>
  <c r="G14" i="1"/>
  <c r="I14" i="1"/>
  <c r="I51" i="1"/>
  <c r="G51" i="1"/>
  <c r="I50" i="1"/>
  <c r="G50" i="1"/>
  <c r="I52" i="1"/>
  <c r="G52" i="1"/>
  <c r="I47" i="1" l="1"/>
  <c r="G47" i="1"/>
  <c r="I41" i="1"/>
  <c r="G41" i="1"/>
  <c r="I33" i="1"/>
  <c r="G33" i="1"/>
  <c r="I26" i="1"/>
  <c r="G26" i="1"/>
  <c r="I45" i="1"/>
  <c r="G45" i="1"/>
  <c r="I39" i="1"/>
  <c r="G39" i="1"/>
  <c r="I31" i="1"/>
  <c r="G31" i="1"/>
  <c r="I23" i="1"/>
  <c r="G23" i="1"/>
  <c r="I42" i="1"/>
  <c r="G42" i="1"/>
  <c r="I34" i="1"/>
  <c r="G34" i="1"/>
  <c r="I19" i="1"/>
  <c r="I20" i="1"/>
  <c r="I21" i="1"/>
  <c r="I18" i="1"/>
  <c r="I13" i="1"/>
  <c r="I24" i="1"/>
  <c r="I28" i="1"/>
  <c r="I36" i="1"/>
  <c r="I32" i="1"/>
  <c r="I27" i="1"/>
  <c r="I22" i="1"/>
  <c r="I25" i="1"/>
  <c r="I15" i="1"/>
  <c r="I12" i="1"/>
  <c r="I29" i="1"/>
  <c r="I35" i="1"/>
  <c r="I43" i="1"/>
  <c r="I40" i="1"/>
  <c r="I46" i="1"/>
  <c r="I48" i="1"/>
  <c r="I30" i="1"/>
  <c r="I38" i="1"/>
  <c r="I44" i="1"/>
  <c r="I53" i="1"/>
  <c r="I54" i="1"/>
  <c r="G19" i="1"/>
  <c r="G20" i="1"/>
  <c r="G21" i="1"/>
  <c r="G18" i="1"/>
  <c r="G13" i="1"/>
  <c r="G24" i="1"/>
  <c r="G28" i="1"/>
  <c r="G36" i="1"/>
  <c r="G32" i="1"/>
  <c r="G27" i="1"/>
  <c r="G22" i="1"/>
  <c r="G25" i="1"/>
  <c r="G15" i="1"/>
  <c r="G12" i="1"/>
  <c r="G29" i="1"/>
  <c r="G35" i="1"/>
  <c r="G43" i="1"/>
  <c r="G40" i="1"/>
  <c r="G46" i="1"/>
  <c r="G48" i="1"/>
  <c r="G30" i="1"/>
  <c r="G38" i="1"/>
  <c r="G44" i="1"/>
  <c r="G53" i="1"/>
  <c r="G54" i="1"/>
  <c r="G17" i="1"/>
  <c r="M11" i="1"/>
  <c r="N11" i="1"/>
  <c r="O11" i="1"/>
  <c r="P11" i="1"/>
  <c r="Q11" i="1"/>
  <c r="R11" i="1"/>
  <c r="S11" i="1"/>
  <c r="T11" i="1"/>
  <c r="U11" i="1"/>
  <c r="V11"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AY11" i="1"/>
  <c r="AZ11" i="1"/>
  <c r="BA11" i="1"/>
  <c r="BB11" i="1"/>
  <c r="BC11" i="1"/>
  <c r="BD11" i="1"/>
  <c r="BE11" i="1"/>
  <c r="BF11" i="1"/>
  <c r="L11" i="1"/>
  <c r="K11" i="1"/>
  <c r="E16" i="1" l="1"/>
  <c r="H16" i="1"/>
  <c r="E37" i="1"/>
  <c r="H37" i="1"/>
  <c r="E23" i="1"/>
  <c r="E14" i="1"/>
  <c r="E49" i="1"/>
  <c r="H49" i="1"/>
  <c r="H14" i="1"/>
  <c r="E21" i="1"/>
  <c r="H23" i="1"/>
  <c r="E34" i="1"/>
  <c r="H51" i="1"/>
  <c r="E51" i="1"/>
  <c r="E50" i="1"/>
  <c r="E52" i="1"/>
  <c r="H52" i="1"/>
  <c r="H50" i="1"/>
  <c r="H26" i="1"/>
  <c r="H41" i="1"/>
  <c r="E39" i="1"/>
  <c r="H34" i="1"/>
  <c r="H39" i="1"/>
  <c r="E42" i="1"/>
  <c r="E45" i="1"/>
  <c r="E47" i="1"/>
  <c r="E31" i="1"/>
  <c r="H33" i="1"/>
  <c r="E41" i="1"/>
  <c r="H42" i="1"/>
  <c r="H45" i="1"/>
  <c r="H47" i="1"/>
  <c r="E26" i="1"/>
  <c r="E33" i="1"/>
  <c r="H31" i="1"/>
  <c r="E18" i="1"/>
  <c r="H28" i="1"/>
  <c r="E25" i="1"/>
  <c r="E40" i="1"/>
  <c r="E44" i="1"/>
  <c r="E38" i="1"/>
  <c r="E46" i="1"/>
  <c r="E43" i="1"/>
  <c r="E35" i="1"/>
  <c r="E29" i="1"/>
  <c r="E12" i="1"/>
  <c r="E30" i="1"/>
  <c r="E48" i="1"/>
  <c r="E54" i="1"/>
  <c r="E15" i="1"/>
  <c r="E53" i="1"/>
  <c r="H29" i="1"/>
  <c r="H35" i="1"/>
  <c r="H40" i="1"/>
  <c r="H43" i="1"/>
  <c r="H12" i="1"/>
  <c r="E32" i="1"/>
  <c r="H27" i="1"/>
  <c r="H30" i="1"/>
  <c r="H38" i="1"/>
  <c r="E20" i="1"/>
  <c r="H46" i="1"/>
  <c r="H48" i="1"/>
  <c r="E13" i="1"/>
  <c r="H36" i="1"/>
  <c r="H32" i="1"/>
  <c r="E5" i="1"/>
  <c r="E19" i="1"/>
  <c r="H22" i="1"/>
  <c r="H44" i="1"/>
  <c r="H21" i="1"/>
  <c r="E36" i="1"/>
  <c r="H18" i="1"/>
  <c r="H13" i="1"/>
  <c r="H20" i="1"/>
  <c r="H24" i="1"/>
  <c r="E22" i="1"/>
  <c r="H17" i="1"/>
  <c r="H25" i="1"/>
  <c r="H53" i="1"/>
  <c r="E28" i="1"/>
  <c r="E24" i="1"/>
  <c r="E27" i="1"/>
  <c r="H19" i="1"/>
  <c r="H15" i="1"/>
  <c r="H54" i="1"/>
  <c r="E17" i="1"/>
</calcChain>
</file>

<file path=xl/sharedStrings.xml><?xml version="1.0" encoding="utf-8"?>
<sst xmlns="http://schemas.openxmlformats.org/spreadsheetml/2006/main" count="134" uniqueCount="89">
  <si>
    <t>Plan Duration</t>
  </si>
  <si>
    <t>Actual Start</t>
  </si>
  <si>
    <t>% Complete</t>
  </si>
  <si>
    <t>Actual (beyond plan)</t>
  </si>
  <si>
    <t>% Complete (beyond plan)</t>
  </si>
  <si>
    <t>Start Date</t>
  </si>
  <si>
    <t>Key:</t>
  </si>
  <si>
    <t>Month Highlight:</t>
  </si>
  <si>
    <t>Firefighters' Pensions England Scheme Advisory Board - Business Plan</t>
  </si>
  <si>
    <t>Task</t>
  </si>
  <si>
    <t>Planned start</t>
  </si>
  <si>
    <t>Actual start</t>
  </si>
  <si>
    <t>% complete</t>
  </si>
  <si>
    <t>Agree business plan</t>
  </si>
  <si>
    <t>Planned duration (months)</t>
  </si>
  <si>
    <t>Actual duration (months)</t>
  </si>
  <si>
    <t>Employee contribution changes</t>
  </si>
  <si>
    <t>Matthews ongoing implementation</t>
  </si>
  <si>
    <t>Pensions Dashboard</t>
  </si>
  <si>
    <t>2024 valuation - Assumptions discussions</t>
  </si>
  <si>
    <t>2024 valuation - Implementation of changes (contributions/benefits)</t>
  </si>
  <si>
    <t>Update FPS Member website</t>
  </si>
  <si>
    <t>Agree SAB budget 2026/27</t>
  </si>
  <si>
    <t>LGA Fire Pensions Conference</t>
  </si>
  <si>
    <t>Board members complete Training Needs Analysis 2025</t>
  </si>
  <si>
    <t>Board members complete Training Needs Analysis 2026</t>
  </si>
  <si>
    <t>Board members complete Training Needs Analysis 2027</t>
  </si>
  <si>
    <t>Board members complete Training Needs Analysis 2028</t>
  </si>
  <si>
    <t>Agree SAB budget 2027/28</t>
  </si>
  <si>
    <t>Agree SAB budget 2028/29</t>
  </si>
  <si>
    <t>2028 Valuation - data collection</t>
  </si>
  <si>
    <t>Board Policy Documents review 2025</t>
  </si>
  <si>
    <t>Board Policy Documents review 2026</t>
  </si>
  <si>
    <t>Board Policy Documents review 2027</t>
  </si>
  <si>
    <t>Board Policy Documents review 2028</t>
  </si>
  <si>
    <t>Activity</t>
  </si>
  <si>
    <t>Agree SAB budget 2025/26</t>
  </si>
  <si>
    <t>2024 valuation - Key assumptions discussions with GAD</t>
  </si>
  <si>
    <t>2024 valuation - Initial Results (employer rate / cost cap outcome)</t>
  </si>
  <si>
    <t>Introduction</t>
  </si>
  <si>
    <t>Training</t>
  </si>
  <si>
    <t>Risk Management</t>
  </si>
  <si>
    <t>Issues for attention for the coming year</t>
  </si>
  <si>
    <t>Key Tasks and activities</t>
  </si>
  <si>
    <t>Budget</t>
  </si>
  <si>
    <t>Review business plan 2026</t>
  </si>
  <si>
    <t>Review business plan 2027</t>
  </si>
  <si>
    <t>Review business plan 2028</t>
  </si>
  <si>
    <t>Date of next review</t>
  </si>
  <si>
    <t>This is the Business Plan for the Firefighters' Pensions England Scheme Advisory Board. The Business Plan is an important document which sets out the aims and objectives of the Board over the coming year, its core work and how the objectives will be achieved.
The Firefighters Pension Scheme (England) Scheme Advisory Board (the “Board”) is a body set up under Section 7 of the Public Service Pensions Act 2013 and The Firefighters’ Pension Scheme (Amendment) (Governance) Regulations 2015.
The purpose of the Board is to be both reactive and proactive to carry out the following functions:
- provide advice in response to a request from the Secretary of State on the desirability of making changes to this scheme and any connected scheme
- provide advice to scheme mangers and local pension boards in relation to the effective and efficient administration and management of this scheme and any connected scheme.
It will seek to encourage best practice, increase transparency, coordinate technical and standards issues, and build positive relationships with stakeholders and industry bodies – such as the Ministry of Housing, Communities and Local Government (MHCLG), The Pensions Regulator and the Government Actuary’s Department.
This business plan has been prepared to be consistent with MHCLG's work plan. The Plan is reviewed annually, and progress monitored at each meeting. New priorities that might arise can be introduced at each meeting and new action identified where progress has not been as expected.</t>
  </si>
  <si>
    <t>- Sargeant implementation issues
- Matthews implementation issues
- Pensions Dashboards
- 2024 valuation - assumptions and results
- implementation of changes to employee contribution rates from April 2026</t>
  </si>
  <si>
    <t xml:space="preserve">- Agree and monitor business plan
- Agree budget for 25/26
- Develop Training and Development amongst board members
- </t>
  </si>
  <si>
    <t>Training to acquire a sufficient level of knowledge and understanding is an important part of a Board member’s role, and appropriate time should be made to undertake training and  development activities. 
Members should undertake a personal training needs analysis and use this to review their  skills, competencies, and knowledge on a regular basis in order that action can be taken to address any gaps. 
On an annual basis the Board are asked to complete a Training Needs Analysis (TNA), to allow the secretariat to develop a Board training plan.</t>
  </si>
  <si>
    <t>The board has an established risk register, which is reviewed bi-annually</t>
  </si>
  <si>
    <t>Review risk register H1 2027</t>
  </si>
  <si>
    <t>Review risk register H1 2026</t>
  </si>
  <si>
    <t>Review risk register H1 2028</t>
  </si>
  <si>
    <t>Review risk register H2 2026</t>
  </si>
  <si>
    <t>Review risk register H2 2025</t>
  </si>
  <si>
    <t>Review risk register H2 2027</t>
  </si>
  <si>
    <t>Review risk register H2 2028</t>
  </si>
  <si>
    <t>Sargeant ongoing implementation</t>
  </si>
  <si>
    <t>Category</t>
  </si>
  <si>
    <t>Category List</t>
  </si>
  <si>
    <t>Governance</t>
  </si>
  <si>
    <t>Valuation</t>
  </si>
  <si>
    <t>Employee contribution rates</t>
  </si>
  <si>
    <t>Project - Dashboard</t>
  </si>
  <si>
    <t>Project - Sargeant</t>
  </si>
  <si>
    <t>Project - Matthews</t>
  </si>
  <si>
    <t>Event - AGM</t>
  </si>
  <si>
    <t>2024 valuation - SAB training</t>
  </si>
  <si>
    <t>2028 Valuation - SAB training</t>
  </si>
  <si>
    <t>2024 valuation - review member contribution tiers</t>
  </si>
  <si>
    <t>The Board is required to submit an annual budget to the Secretary of State each year for approval. Once approved the budget for the Board is funded via a statutory levy on Fire and Rescue Authorities, based on a cost per active member of the schemes.
The budget for the 2024/25 year was approved at the September 2024 SAB meeting. 
Actual expenditure over 2024/25 was reviewed in Spring 2025, with a proposed budget for 2025/26 being presented at the 18 June 2025 SAB meeting. 
Going forward it is proposed that the annual budget will be presented to SAB in June 2025, alongside the review of the business plan.</t>
  </si>
  <si>
    <t>Review and agree SAB communications strategy</t>
  </si>
  <si>
    <t>SAB Communications Strategy</t>
  </si>
  <si>
    <t>To be completed</t>
  </si>
  <si>
    <t>Objectives</t>
  </si>
  <si>
    <t>Key areas for the coming 12 months</t>
  </si>
  <si>
    <t>Key stakeholders / audiences</t>
  </si>
  <si>
    <t xml:space="preserve"> - Scheme members
 - Scheme Managers
 - Scheme Administrators
 - Local Pension Boards
 - Fire &amp; Rescue Authorities, including HR and Finance colleagues
 - Trade unions and employee representatives
 - Government departments and policymakers, including MHCLG and GAD
</t>
  </si>
  <si>
    <t>Communication channels</t>
  </si>
  <si>
    <t>Board Communication Strategy</t>
  </si>
  <si>
    <t>Summary of SAB communications, and communication channels used</t>
  </si>
  <si>
    <t>1. Agendas and Minutes of Board and committee meetings - on Board website
2. Information about the Board, including membership, meeting attendance, and polices/documents - on Board website
3. Board communications, responses to public consultations, reports of Board surveys - on Board website
4. Distribution of resources for LPBs - on Board website
5. Ad-hoc updates - via email, LGA bulletins
6. Summary of work carried out - Chair's update at Annual Fire Pensions Conference and annual report</t>
  </si>
  <si>
    <t xml:space="preserve"> - Build trust in the operation and governance of the Board
 - Improve awareness of how the Scheme operates
 - Encourage clear, simple communications for members 
 - Provide accessible resources for stakeholders to carry out day-to-day provisions in the Scheme</t>
  </si>
  <si>
    <r>
      <rPr>
        <b/>
        <sz val="16"/>
        <rFont val="Arial"/>
        <family val="2"/>
      </rPr>
      <t xml:space="preserve"> - Key policy documents including:
           </t>
    </r>
    <r>
      <rPr>
        <sz val="16"/>
        <rFont val="Arial"/>
        <family val="2"/>
      </rPr>
      <t xml:space="preserve">- Code of Practice
           - Conflicts of Interest
           - Knowledge and understanding
           - Risk register
           - Budget Setting </t>
    </r>
    <r>
      <rPr>
        <b/>
        <sz val="16"/>
        <rFont val="Arial"/>
        <family val="2"/>
      </rPr>
      <t xml:space="preserve">
 - Board website (FPSBoard.org)</t>
    </r>
    <r>
      <rPr>
        <sz val="16"/>
        <rFont val="Arial"/>
        <family val="2"/>
      </rPr>
      <t xml:space="preserve">
Operated by LGA. Holds information about the work of the Board and its three committees, as well as useful information and resources for Local Pension Boards. Can be used to share updates and announcements with stakeholders, and share board publications.
A restricted area of the website is for Board members only, which hosts meetings papers, advice papers, and other restricted material.
</t>
    </r>
    <r>
      <rPr>
        <b/>
        <sz val="16"/>
        <rFont val="Arial"/>
        <family val="2"/>
      </rPr>
      <t xml:space="preserve"> - LGA Monthly Bulletins</t>
    </r>
    <r>
      <rPr>
        <sz val="16"/>
        <rFont val="Arial"/>
        <family val="2"/>
      </rPr>
      <t xml:space="preserve">
A Board update section is included within each Bulletin, which can be use to communicate to stakeholders.
</t>
    </r>
    <r>
      <rPr>
        <b/>
        <sz val="16"/>
        <rFont val="Arial"/>
        <family val="2"/>
      </rPr>
      <t xml:space="preserve"> - Annual fire pensions conference</t>
    </r>
    <r>
      <rPr>
        <sz val="16"/>
        <rFont val="Arial"/>
        <family val="2"/>
      </rPr>
      <t xml:space="preserve">
Two day conference, hosted by LGA and the Chair of the Board, with several sessions to allow the Board to provide updates to attendees
</t>
    </r>
    <r>
      <rPr>
        <b/>
        <sz val="16"/>
        <rFont val="Arial"/>
        <family val="2"/>
      </rPr>
      <t xml:space="preserve"> - Annual review</t>
    </r>
    <r>
      <rPr>
        <sz val="16"/>
        <rFont val="Arial"/>
        <family val="2"/>
      </rPr>
      <t xml:space="preserve">
An annual report summarising the work of the Board over the previous 12 months, and upcoming areas of focus. 
</t>
    </r>
    <r>
      <rPr>
        <b/>
        <sz val="16"/>
        <rFont val="Arial"/>
        <family val="2"/>
      </rPr>
      <t xml:space="preserve"> - Summary update to Local Pension Board Chairs
</t>
    </r>
    <r>
      <rPr>
        <sz val="16"/>
        <rFont val="Arial"/>
        <family val="2"/>
      </rPr>
      <t xml:space="preserve">A summary letter addressed to LPB Chairs following each Board meeting to highlight the key areas of discussion. Encouragement for LPB Chairs to include as part of their LPB agendas.
</t>
    </r>
    <r>
      <rPr>
        <b/>
        <sz val="16"/>
        <rFont val="Arial"/>
        <family val="2"/>
      </rPr>
      <t xml:space="preserve">
 - Local Pension Board forums
</t>
    </r>
    <r>
      <rPr>
        <sz val="16"/>
        <rFont val="Arial"/>
        <family val="2"/>
      </rPr>
      <t>Informal meeting faciliatated by LGA, where LPB Chairs are invited to raise any area of firefighters' pensions as needed. The Board Chair and LPB Effectiveness Committee Chair attend.</t>
    </r>
    <r>
      <rPr>
        <b/>
        <sz val="16"/>
        <rFont val="Arial"/>
        <family val="2"/>
      </rPr>
      <t xml:space="preserve">
 - Ad-hoc emails</t>
    </r>
    <r>
      <rPr>
        <sz val="16"/>
        <rFont val="Arial"/>
        <family val="2"/>
      </rPr>
      <t xml:space="preserve">
Operated by LGA. 
</t>
    </r>
    <r>
      <rPr>
        <b/>
        <sz val="16"/>
        <rFont val="Arial"/>
        <family val="2"/>
      </rPr>
      <t xml:space="preserve"> - Member website (FPSMember.org)</t>
    </r>
    <r>
      <rPr>
        <sz val="16"/>
        <rFont val="Arial"/>
        <family val="2"/>
      </rPr>
      <t xml:space="preserve">
Operated by LGA, to provide members with the latest news &amp; announcements, and information about benefits in the Scheme, including Sergeant and Matthews Remedies, providing answers to FAQs and where to go for further information
</t>
    </r>
    <r>
      <rPr>
        <b/>
        <sz val="16"/>
        <rFont val="Arial"/>
        <family val="2"/>
      </rPr>
      <t xml:space="preserve"> - LGA website (FPSRegs.org)</t>
    </r>
    <r>
      <rPr>
        <sz val="16"/>
        <rFont val="Arial"/>
        <family val="2"/>
      </rPr>
      <t xml:space="preserve">
Not strictly a Board communication channel, but included for completeness. 
Operated by LGA. Holds all resources relating to the administration of the Firefighters’ Pension Schemes and provide Fire &amp; Rescue Authorities and administrators with tools and guidance to provide an efficient and effective service to their members. Access not generally provided to Board members.
</t>
    </r>
    <r>
      <rPr>
        <b/>
        <sz val="16"/>
        <rFont val="Arial"/>
        <family val="2"/>
      </rPr>
      <t xml:space="preserve"> - FPS Coffee Mornings</t>
    </r>
    <r>
      <rPr>
        <sz val="16"/>
        <rFont val="Arial"/>
        <family val="2"/>
      </rPr>
      <t xml:space="preserve">
Not strictly a Board communication channel, but included for completeness. 
Facilitated by LGA for FPS practitioners and managers. Informal sessions allow practitioners to catch up with colleagues and hear a brief update on FPS issues from the LGA Bluelight team. 
</t>
    </r>
  </si>
  <si>
    <t xml:space="preserve">1. Support members with implementation of Sergeant and Matthews Remedies
2. Provide support for implementation of revised employee contribution rates in Q4 2025/Q1 2026 (date TBC by MHCLG)
3. Support the communication of 2024 valuation results, and the impact on employer contribution rates and any cost-cap implications
4. Finalise policy and approach for sharing of confidential information (e.g. redacted public-facing minutes, administrator tools such as Matthews calculator, online 'log' of all third-party advice received etc).
5. Develop Equality and Diversity and Inclusion policy
6. Develop new and improved member website
7. Encourage the sector to enhance digital offering through administrators software providers (member self-service)
8. Agree formal communication channels with Local Pension Boards to include formal Board inbox facilitated by LGA
9. Facilitate a face to face LPB Chairs forum on Day one of the Annual Conference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</si>
</sst>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mmm\ yyyy;@"/>
    <numFmt numFmtId="165" formatCode="mmm\ yy"/>
    <numFmt numFmtId="166" formatCode="General;;"/>
    <numFmt numFmtId="167" formatCode="mmmm\ yyyy"/>
  </numFmts>
  <fonts count="32">
    <font>
      <sz val="11"/>
      <color theme="1" tint="0.24994659260841701"/>
      <name val="Corbel"/>
      <family val="2"/>
      <scheme val="major"/>
    </font>
    <font>
      <sz val="14"/>
      <color theme="1" tint="0.24994659260841701"/>
      <name val="Calibri"/>
      <family val="2"/>
      <scheme val="minor"/>
    </font>
    <font>
      <b/>
      <sz val="13"/>
      <color theme="1" tint="0.24994659260841701"/>
      <name val="Corbel"/>
      <family val="2"/>
      <scheme val="major"/>
    </font>
    <font>
      <b/>
      <sz val="13"/>
      <color theme="7"/>
      <name val="Corbel"/>
      <family val="2"/>
      <scheme val="major"/>
    </font>
    <font>
      <b/>
      <sz val="42"/>
      <color theme="7"/>
      <name val="Corbel"/>
      <family val="2"/>
      <scheme val="major"/>
    </font>
    <font>
      <b/>
      <sz val="11"/>
      <color theme="1" tint="0.24994659260841701"/>
      <name val="Calibri"/>
      <family val="2"/>
      <scheme val="minor"/>
    </font>
    <font>
      <b/>
      <sz val="11"/>
      <color theme="1" tint="0.34998626667073579"/>
      <name val="Calibri"/>
      <family val="2"/>
      <scheme val="minor"/>
    </font>
    <font>
      <sz val="11"/>
      <color theme="1" tint="0.24994659260841701"/>
      <name val="Corbel"/>
      <family val="2"/>
      <scheme val="major"/>
    </font>
    <font>
      <i/>
      <sz val="11"/>
      <color theme="7"/>
      <name val="Calibri"/>
      <family val="2"/>
      <scheme val="minor"/>
    </font>
    <font>
      <sz val="12"/>
      <color theme="1" tint="0.24994659260841701"/>
      <name val="Corbel"/>
      <family val="2"/>
      <scheme val="major"/>
    </font>
    <font>
      <sz val="11"/>
      <color theme="1" tint="0.24994659260841701"/>
      <name val="Arial"/>
      <family val="2"/>
    </font>
    <font>
      <sz val="12"/>
      <color theme="1" tint="0.24994659260841701"/>
      <name val="Arial"/>
      <family val="2"/>
    </font>
    <font>
      <b/>
      <sz val="10"/>
      <color theme="7"/>
      <name val="Arial"/>
      <family val="2"/>
    </font>
    <font>
      <sz val="10"/>
      <color theme="1" tint="0.24994659260841701"/>
      <name val="Arial"/>
      <family val="2"/>
    </font>
    <font>
      <i/>
      <sz val="10"/>
      <color theme="7"/>
      <name val="Arial"/>
      <family val="2"/>
    </font>
    <font>
      <b/>
      <sz val="10"/>
      <color theme="1" tint="0.24994659260841701"/>
      <name val="Arial"/>
      <family val="2"/>
    </font>
    <font>
      <b/>
      <sz val="16"/>
      <name val="Arial"/>
      <family val="2"/>
    </font>
    <font>
      <sz val="10"/>
      <name val="Arial"/>
      <family val="2"/>
    </font>
    <font>
      <b/>
      <sz val="22"/>
      <name val="Arial"/>
      <family val="2"/>
    </font>
    <font>
      <b/>
      <sz val="26"/>
      <color rgb="FF293291"/>
      <name val="Arial"/>
      <family val="2"/>
    </font>
    <font>
      <b/>
      <sz val="36"/>
      <color rgb="FF293291"/>
      <name val="Arial"/>
      <family val="2"/>
    </font>
    <font>
      <b/>
      <sz val="12"/>
      <name val="Arial"/>
      <family val="2"/>
    </font>
    <font>
      <sz val="12"/>
      <name val="Arial"/>
      <family val="2"/>
    </font>
    <font>
      <sz val="16"/>
      <color theme="1" tint="0.24994659260841701"/>
      <name val="Arial"/>
      <family val="2"/>
    </font>
    <font>
      <sz val="16"/>
      <name val="Arial"/>
      <family val="2"/>
    </font>
    <font>
      <b/>
      <sz val="16"/>
      <color theme="1" tint="0.24994659260841701"/>
      <name val="Arial"/>
      <family val="2"/>
    </font>
    <font>
      <i/>
      <sz val="16"/>
      <name val="Arial"/>
      <family val="2"/>
    </font>
    <font>
      <i/>
      <sz val="16"/>
      <color theme="7"/>
      <name val="Arial"/>
      <family val="2"/>
    </font>
    <font>
      <u/>
      <sz val="11"/>
      <color theme="10"/>
      <name val="Corbel"/>
      <family val="2"/>
      <scheme val="major"/>
    </font>
    <font>
      <b/>
      <u/>
      <sz val="16"/>
      <color theme="10"/>
      <name val="Arial"/>
      <family val="2"/>
    </font>
    <font>
      <sz val="14"/>
      <name val="Arial"/>
      <family val="2"/>
    </font>
    <font>
      <b/>
      <sz val="18"/>
      <color theme="1" tint="0.24994659260841701"/>
      <name val="Arial"/>
      <family val="2"/>
    </font>
  </fonts>
  <fills count="9">
    <fill>
      <patternFill patternType="none"/>
    </fill>
    <fill>
      <patternFill patternType="gray125"/>
    </fill>
    <fill>
      <patternFill patternType="lightUp">
        <fgColor theme="7"/>
      </patternFill>
    </fill>
    <fill>
      <patternFill patternType="lightUp">
        <fgColor theme="7"/>
        <bgColor theme="7" tint="0.59996337778862885"/>
      </patternFill>
    </fill>
    <fill>
      <patternFill patternType="solid">
        <fgColor theme="7"/>
        <bgColor auto="1"/>
      </patternFill>
    </fill>
    <fill>
      <patternFill patternType="lightUp">
        <fgColor theme="7"/>
        <bgColor theme="9" tint="0.59996337778862885"/>
      </patternFill>
    </fill>
    <fill>
      <patternFill patternType="solid">
        <fgColor theme="9" tint="0.59996337778862885"/>
        <bgColor indexed="64"/>
      </patternFill>
    </fill>
    <fill>
      <patternFill patternType="solid">
        <fgColor theme="9"/>
        <bgColor indexed="64"/>
      </patternFill>
    </fill>
    <fill>
      <patternFill patternType="solid">
        <fgColor theme="9" tint="0.79998168889431442"/>
        <bgColor indexed="64"/>
      </patternFill>
    </fill>
  </fills>
  <borders count="16">
    <border>
      <left/>
      <right/>
      <top/>
      <bottom/>
      <diagonal/>
    </border>
    <border>
      <left/>
      <right/>
      <top style="thin">
        <color theme="9" tint="-0.24994659260841701"/>
      </top>
      <bottom style="thin">
        <color theme="9" tint="-0.24994659260841701"/>
      </bottom>
      <diagonal/>
    </border>
    <border>
      <left/>
      <right/>
      <top/>
      <bottom style="thin">
        <color theme="7"/>
      </bottom>
      <diagonal/>
    </border>
    <border>
      <left style="thick">
        <color theme="0"/>
      </left>
      <right style="thick">
        <color theme="0"/>
      </right>
      <top style="thick">
        <color theme="0"/>
      </top>
      <bottom style="thick">
        <color theme="0"/>
      </bottom>
      <diagonal/>
    </border>
    <border>
      <left style="thick">
        <color theme="0"/>
      </left>
      <right style="thick">
        <color theme="0"/>
      </right>
      <top style="thin">
        <color theme="0"/>
      </top>
      <bottom style="thick">
        <color theme="0"/>
      </bottom>
      <diagonal/>
    </border>
    <border>
      <left style="thick">
        <color theme="0"/>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0">
    <xf numFmtId="0" fontId="0" fillId="0" borderId="0" applyNumberFormat="0" applyFill="0" applyBorder="0" applyProtection="0">
      <alignment horizontal="center" vertical="center"/>
    </xf>
    <xf numFmtId="0" fontId="4" fillId="0" borderId="0" applyNumberFormat="0" applyFill="0" applyBorder="0" applyAlignment="0" applyProtection="0"/>
    <xf numFmtId="0" fontId="2" fillId="0" borderId="0" applyFill="0" applyBorder="0" applyProtection="0">
      <alignment horizontal="left" wrapText="1"/>
    </xf>
    <xf numFmtId="3" fontId="6" fillId="0" borderId="2" applyFill="0" applyProtection="0">
      <alignment horizontal="center"/>
    </xf>
    <xf numFmtId="0" fontId="6" fillId="0" borderId="0" applyFill="0" applyBorder="0" applyProtection="0">
      <alignment horizontal="center" wrapText="1"/>
    </xf>
    <xf numFmtId="0" fontId="1" fillId="0" borderId="0" applyNumberFormat="0" applyFill="0" applyBorder="0" applyProtection="0">
      <alignment horizontal="left" vertical="center"/>
    </xf>
    <xf numFmtId="9" fontId="3" fillId="0" borderId="0" applyFill="0" applyBorder="0" applyProtection="0">
      <alignment horizontal="center" vertical="center"/>
    </xf>
    <xf numFmtId="0" fontId="5" fillId="6" borderId="1" applyNumberFormat="0" applyProtection="0">
      <alignment horizontal="left" vertical="center"/>
    </xf>
    <xf numFmtId="0" fontId="4" fillId="0" borderId="0" applyNumberFormat="0" applyFill="0" applyBorder="0" applyProtection="0">
      <alignment vertical="center"/>
    </xf>
    <xf numFmtId="0" fontId="6" fillId="0" borderId="0" applyFill="0" applyProtection="0">
      <alignment vertical="center"/>
    </xf>
    <xf numFmtId="0" fontId="6" fillId="0" borderId="0" applyFill="0" applyProtection="0">
      <alignment horizontal="center" vertical="center" wrapText="1"/>
    </xf>
    <xf numFmtId="0" fontId="6" fillId="0" borderId="0" applyFill="0" applyProtection="0">
      <alignment horizontal="left"/>
    </xf>
    <xf numFmtId="0" fontId="8" fillId="0" borderId="0" applyNumberFormat="0" applyFill="0" applyBorder="0" applyProtection="0">
      <alignment vertical="center"/>
    </xf>
    <xf numFmtId="1" fontId="9" fillId="6" borderId="1">
      <alignment horizontal="center" vertical="center"/>
    </xf>
    <xf numFmtId="0" fontId="7" fillId="2" borderId="4" applyNumberFormat="0" applyFont="0" applyAlignment="0">
      <alignment horizontal="center"/>
    </xf>
    <xf numFmtId="0" fontId="7" fillId="3" borderId="3" applyNumberFormat="0" applyFont="0" applyAlignment="0">
      <alignment horizontal="center"/>
    </xf>
    <xf numFmtId="0" fontId="7" fillId="4" borderId="3" applyNumberFormat="0" applyFont="0" applyAlignment="0">
      <alignment horizontal="center"/>
    </xf>
    <xf numFmtId="0" fontId="7" fillId="5" borderId="3" applyNumberFormat="0" applyFont="0" applyAlignment="0">
      <alignment horizontal="center"/>
    </xf>
    <xf numFmtId="0" fontId="7" fillId="7" borderId="3" applyNumberFormat="0" applyFont="0" applyAlignment="0">
      <alignment horizontal="center"/>
    </xf>
    <xf numFmtId="0" fontId="28" fillId="0" borderId="0" applyNumberFormat="0" applyFill="0" applyBorder="0" applyAlignment="0" applyProtection="0">
      <alignment horizontal="center" vertical="center"/>
    </xf>
  </cellStyleXfs>
  <cellXfs count="71">
    <xf numFmtId="0" fontId="0" fillId="0" borderId="0" xfId="0">
      <alignment horizontal="center" vertical="center"/>
    </xf>
    <xf numFmtId="0" fontId="10" fillId="0" borderId="0" xfId="0" applyFont="1">
      <alignment horizontal="center" vertical="center"/>
    </xf>
    <xf numFmtId="0" fontId="12" fillId="0" borderId="0" xfId="1" applyFont="1" applyAlignment="1">
      <alignment horizontal="center"/>
    </xf>
    <xf numFmtId="0" fontId="13" fillId="0" borderId="0" xfId="0" applyFont="1" applyAlignment="1">
      <alignment horizontal="center"/>
    </xf>
    <xf numFmtId="0" fontId="13" fillId="0" borderId="0" xfId="0" applyFont="1">
      <alignment horizontal="center" vertical="center"/>
    </xf>
    <xf numFmtId="0" fontId="14" fillId="0" borderId="0" xfId="12" applyFont="1">
      <alignment vertical="center"/>
    </xf>
    <xf numFmtId="0" fontId="15" fillId="0" borderId="0" xfId="2" applyFont="1">
      <alignment horizontal="left" wrapText="1"/>
    </xf>
    <xf numFmtId="9" fontId="12" fillId="0" borderId="0" xfId="6" applyFont="1">
      <alignment horizontal="center" vertical="center"/>
    </xf>
    <xf numFmtId="0" fontId="16" fillId="0" borderId="0" xfId="8" applyFont="1" applyAlignment="1">
      <alignment vertical="top"/>
    </xf>
    <xf numFmtId="0" fontId="17" fillId="2" borderId="4" xfId="14" applyFont="1" applyAlignment="1">
      <alignment horizontal="center"/>
    </xf>
    <xf numFmtId="0" fontId="17" fillId="3" borderId="3" xfId="15" applyFont="1" applyAlignment="1">
      <alignment horizontal="center"/>
    </xf>
    <xf numFmtId="0" fontId="17" fillId="4" borderId="3" xfId="16" applyFont="1" applyAlignment="1">
      <alignment horizontal="center"/>
    </xf>
    <xf numFmtId="0" fontId="17" fillId="5" borderId="3" xfId="17" applyFont="1" applyAlignment="1">
      <alignment horizontal="center"/>
    </xf>
    <xf numFmtId="0" fontId="17" fillId="7" borderId="3" xfId="18" applyFont="1" applyAlignment="1">
      <alignment horizontal="center"/>
    </xf>
    <xf numFmtId="0" fontId="17" fillId="0" borderId="0" xfId="12" applyFont="1">
      <alignment vertical="center"/>
    </xf>
    <xf numFmtId="0" fontId="18" fillId="0" borderId="0" xfId="8" applyFont="1" applyAlignment="1">
      <alignment vertical="top"/>
    </xf>
    <xf numFmtId="0" fontId="20" fillId="0" borderId="0" xfId="8" applyFont="1" applyAlignment="1">
      <alignment vertical="top"/>
    </xf>
    <xf numFmtId="0" fontId="11" fillId="0" borderId="6" xfId="0" applyFont="1" applyBorder="1" applyAlignment="1">
      <alignment vertical="center" wrapText="1"/>
    </xf>
    <xf numFmtId="0" fontId="21" fillId="0" borderId="6" xfId="4" applyFont="1" applyBorder="1">
      <alignment horizontal="center" wrapText="1"/>
    </xf>
    <xf numFmtId="0" fontId="22" fillId="0" borderId="6" xfId="0" applyFont="1" applyBorder="1" applyAlignment="1">
      <alignment horizontal="center" wrapText="1"/>
    </xf>
    <xf numFmtId="0" fontId="22" fillId="0" borderId="6" xfId="0" applyFont="1" applyBorder="1" applyAlignment="1">
      <alignment vertical="center" wrapText="1"/>
    </xf>
    <xf numFmtId="0" fontId="11" fillId="0" borderId="7" xfId="0" applyFont="1" applyBorder="1">
      <alignment horizontal="center" vertical="center"/>
    </xf>
    <xf numFmtId="3" fontId="21" fillId="0" borderId="2" xfId="3" applyFont="1">
      <alignment horizontal="center"/>
    </xf>
    <xf numFmtId="0" fontId="11" fillId="0" borderId="0" xfId="0" applyFont="1">
      <alignment horizontal="center" vertical="center"/>
    </xf>
    <xf numFmtId="0" fontId="22" fillId="0" borderId="0" xfId="0" applyFont="1" applyAlignment="1">
      <alignment horizontal="center"/>
    </xf>
    <xf numFmtId="0" fontId="22" fillId="0" borderId="0" xfId="0" applyFont="1">
      <alignment horizontal="center" vertical="center"/>
    </xf>
    <xf numFmtId="0" fontId="16" fillId="0" borderId="6" xfId="9" applyFont="1" applyBorder="1">
      <alignment vertical="center"/>
    </xf>
    <xf numFmtId="0" fontId="16" fillId="0" borderId="2" xfId="9" applyFont="1" applyBorder="1">
      <alignment vertical="center"/>
    </xf>
    <xf numFmtId="0" fontId="16" fillId="0" borderId="2" xfId="10" applyFont="1" applyBorder="1" applyAlignment="1">
      <alignment vertical="center" wrapText="1"/>
    </xf>
    <xf numFmtId="0" fontId="16" fillId="0" borderId="0" xfId="2" applyFont="1">
      <alignment horizontal="left" wrapText="1"/>
    </xf>
    <xf numFmtId="0" fontId="24" fillId="0" borderId="0" xfId="0" applyFont="1" applyAlignment="1">
      <alignment horizontal="center"/>
    </xf>
    <xf numFmtId="9" fontId="16" fillId="0" borderId="0" xfId="6" applyFont="1">
      <alignment horizontal="center" vertical="center"/>
    </xf>
    <xf numFmtId="0" fontId="26" fillId="0" borderId="0" xfId="12" applyFont="1">
      <alignment vertical="center"/>
    </xf>
    <xf numFmtId="0" fontId="27" fillId="0" borderId="0" xfId="12" applyFont="1">
      <alignment vertical="center"/>
    </xf>
    <xf numFmtId="1" fontId="16" fillId="6" borderId="1" xfId="13" applyFont="1" applyAlignment="1">
      <alignment vertical="center"/>
    </xf>
    <xf numFmtId="1" fontId="16" fillId="6" borderId="1" xfId="13" applyFont="1" applyAlignment="1">
      <alignment horizontal="left" vertical="center"/>
    </xf>
    <xf numFmtId="0" fontId="24" fillId="0" borderId="0" xfId="12" applyFont="1">
      <alignment vertical="center"/>
    </xf>
    <xf numFmtId="0" fontId="16" fillId="0" borderId="6" xfId="10" applyFont="1" applyBorder="1">
      <alignment horizontal="center" vertical="center" wrapText="1"/>
    </xf>
    <xf numFmtId="165" fontId="24" fillId="0" borderId="0" xfId="2" applyNumberFormat="1" applyFont="1">
      <alignment horizontal="left" wrapText="1"/>
    </xf>
    <xf numFmtId="1" fontId="26" fillId="0" borderId="1" xfId="13" applyFont="1" applyFill="1">
      <alignment horizontal="center" vertical="center"/>
    </xf>
    <xf numFmtId="0" fontId="29" fillId="0" borderId="0" xfId="19" applyFont="1" applyAlignment="1">
      <alignment horizontal="left" wrapText="1"/>
    </xf>
    <xf numFmtId="166" fontId="24" fillId="0" borderId="0" xfId="0" applyNumberFormat="1" applyFont="1" applyAlignment="1">
      <alignment horizontal="center"/>
    </xf>
    <xf numFmtId="0" fontId="25" fillId="0" borderId="6" xfId="0" applyFont="1" applyBorder="1" applyAlignment="1">
      <alignment horizontal="center" vertical="top"/>
    </xf>
    <xf numFmtId="0" fontId="16" fillId="0" borderId="6" xfId="12" applyFont="1" applyBorder="1" applyAlignment="1">
      <alignment vertical="top"/>
    </xf>
    <xf numFmtId="164" fontId="16" fillId="0" borderId="6" xfId="12" applyNumberFormat="1" applyFont="1" applyBorder="1" applyAlignment="1">
      <alignment horizontal="center" vertical="top"/>
    </xf>
    <xf numFmtId="0" fontId="23" fillId="0" borderId="0" xfId="0" applyFont="1" applyAlignment="1">
      <alignment vertical="center"/>
    </xf>
    <xf numFmtId="0" fontId="10" fillId="0" borderId="0" xfId="0" applyFont="1" applyAlignment="1">
      <alignment horizontal="center" vertical="center" wrapText="1"/>
    </xf>
    <xf numFmtId="167" fontId="19" fillId="0" borderId="0" xfId="8" applyNumberFormat="1" applyFont="1" applyAlignment="1">
      <alignment horizontal="left" vertical="top"/>
    </xf>
    <xf numFmtId="0" fontId="16" fillId="0" borderId="8" xfId="0" applyFont="1" applyBorder="1" applyAlignment="1">
      <alignment horizontal="left" vertical="top" wrapText="1"/>
    </xf>
    <xf numFmtId="0" fontId="24" fillId="0" borderId="8" xfId="0" quotePrefix="1" applyFont="1" applyBorder="1" applyAlignment="1">
      <alignment horizontal="left" vertical="top" wrapText="1"/>
    </xf>
    <xf numFmtId="0" fontId="16" fillId="0" borderId="8" xfId="0" quotePrefix="1" applyFont="1" applyBorder="1" applyAlignment="1">
      <alignment horizontal="left" vertical="top" wrapText="1"/>
    </xf>
    <xf numFmtId="0" fontId="24" fillId="0" borderId="8" xfId="0" applyFont="1" applyBorder="1" applyAlignment="1">
      <alignment horizontal="left" vertical="top" wrapText="1"/>
    </xf>
    <xf numFmtId="17" fontId="24" fillId="0" borderId="8" xfId="0" applyNumberFormat="1" applyFont="1" applyBorder="1" applyAlignment="1">
      <alignment horizontal="left" vertical="top" wrapText="1"/>
    </xf>
    <xf numFmtId="0" fontId="30" fillId="0" borderId="5" xfId="5" applyFont="1" applyBorder="1" applyAlignment="1">
      <alignment vertical="center"/>
    </xf>
    <xf numFmtId="0" fontId="25" fillId="0" borderId="0" xfId="0" applyFont="1" applyAlignment="1">
      <alignment horizontal="left"/>
    </xf>
    <xf numFmtId="0" fontId="31" fillId="0" borderId="0" xfId="2" applyFont="1">
      <alignment horizontal="left" wrapText="1"/>
    </xf>
    <xf numFmtId="0" fontId="25" fillId="8" borderId="0" xfId="2" applyFont="1" applyFill="1">
      <alignment horizontal="left" wrapText="1"/>
    </xf>
    <xf numFmtId="164" fontId="24" fillId="6" borderId="1" xfId="13" applyNumberFormat="1" applyFont="1" applyAlignment="1">
      <alignment horizontal="left" vertical="center"/>
    </xf>
    <xf numFmtId="0" fontId="26" fillId="0" borderId="8" xfId="0" quotePrefix="1" applyFont="1" applyBorder="1" applyAlignment="1">
      <alignment horizontal="left" vertical="top" wrapText="1"/>
    </xf>
    <xf numFmtId="0" fontId="10" fillId="0" borderId="9" xfId="0" applyFont="1" applyBorder="1">
      <alignment horizontal="center" vertical="center"/>
    </xf>
    <xf numFmtId="0" fontId="20" fillId="0" borderId="9" xfId="8" applyFont="1" applyBorder="1" applyAlignment="1">
      <alignment vertical="top"/>
    </xf>
    <xf numFmtId="0" fontId="10" fillId="0" borderId="9" xfId="0" applyFont="1" applyBorder="1" applyAlignment="1">
      <alignment horizontal="center" vertical="center" wrapText="1"/>
    </xf>
    <xf numFmtId="0" fontId="23" fillId="0" borderId="9" xfId="0" applyFont="1" applyBorder="1" applyAlignment="1">
      <alignment vertical="center"/>
    </xf>
    <xf numFmtId="0" fontId="10" fillId="0" borderId="10" xfId="0" applyFont="1" applyBorder="1">
      <alignment horizontal="center" vertical="center"/>
    </xf>
    <xf numFmtId="0" fontId="23" fillId="0" borderId="11" xfId="0" applyFont="1" applyBorder="1" applyAlignment="1">
      <alignment vertical="center"/>
    </xf>
    <xf numFmtId="0" fontId="10" fillId="0" borderId="11" xfId="0" applyFont="1" applyBorder="1">
      <alignment horizontal="center" vertical="center"/>
    </xf>
    <xf numFmtId="0" fontId="10" fillId="0" borderId="12" xfId="0" applyFont="1" applyBorder="1" applyAlignment="1">
      <alignment horizontal="center" vertical="center" wrapText="1"/>
    </xf>
    <xf numFmtId="0" fontId="24" fillId="0" borderId="8" xfId="0" quotePrefix="1" applyFont="1" applyFill="1" applyBorder="1" applyAlignment="1">
      <alignment horizontal="left" vertical="top" wrapText="1"/>
    </xf>
    <xf numFmtId="0" fontId="24" fillId="0" borderId="13" xfId="0" applyFont="1" applyBorder="1" applyAlignment="1">
      <alignment horizontal="left" vertical="top" wrapText="1"/>
    </xf>
    <xf numFmtId="0" fontId="24" fillId="0" borderId="15" xfId="0" applyFont="1" applyBorder="1" applyAlignment="1">
      <alignment horizontal="left" vertical="top" wrapText="1"/>
    </xf>
    <xf numFmtId="0" fontId="24" fillId="0" borderId="14" xfId="0" applyFont="1" applyBorder="1" applyAlignment="1">
      <alignment horizontal="left" vertical="top" wrapText="1"/>
    </xf>
  </cellXfs>
  <cellStyles count="20">
    <cellStyle name="% complete" xfId="16" xr:uid="{00000000-0005-0000-0000-000000000000}"/>
    <cellStyle name="% complete (beyond plan) legend" xfId="18" xr:uid="{00000000-0005-0000-0000-000001000000}"/>
    <cellStyle name="Activity" xfId="2" xr:uid="{00000000-0005-0000-0000-000002000000}"/>
    <cellStyle name="Actual (beyond plan) legend" xfId="17" xr:uid="{00000000-0005-0000-0000-000003000000}"/>
    <cellStyle name="Actual legend" xfId="15" xr:uid="{00000000-0005-0000-0000-000004000000}"/>
    <cellStyle name="Explanatory Text" xfId="12" builtinId="53" customBuiltin="1"/>
    <cellStyle name="Heading 1" xfId="1" builtinId="16" customBuiltin="1"/>
    <cellStyle name="Heading 2" xfId="9" builtinId="17" customBuiltin="1"/>
    <cellStyle name="Heading 3" xfId="10" builtinId="18" customBuiltin="1"/>
    <cellStyle name="Heading 4" xfId="11" builtinId="19" customBuiltin="1"/>
    <cellStyle name="Hyperlink" xfId="19" builtinId="8"/>
    <cellStyle name="Label" xfId="5" xr:uid="{00000000-0005-0000-0000-00000A000000}"/>
    <cellStyle name="Normal" xfId="0" builtinId="0" customBuiltin="1"/>
    <cellStyle name="Percent Complete" xfId="6" xr:uid="{00000000-0005-0000-0000-00000C000000}"/>
    <cellStyle name="Period Headers" xfId="3" xr:uid="{00000000-0005-0000-0000-00000D000000}"/>
    <cellStyle name="Period Highlight Control" xfId="7" xr:uid="{00000000-0005-0000-0000-00000E000000}"/>
    <cellStyle name="Period Value" xfId="13" xr:uid="{00000000-0005-0000-0000-00000F000000}"/>
    <cellStyle name="Plan legend" xfId="14" xr:uid="{00000000-0005-0000-0000-000010000000}"/>
    <cellStyle name="Project Headers" xfId="4" xr:uid="{00000000-0005-0000-0000-000011000000}"/>
    <cellStyle name="Title" xfId="8" builtinId="15" customBuiltin="1"/>
  </cellStyles>
  <dxfs count="10">
    <dxf>
      <fill>
        <patternFill>
          <bgColor theme="0"/>
        </patternFill>
      </fill>
      <border>
        <bottom style="thin">
          <color theme="0"/>
        </bottom>
        <vertical/>
        <horizontal/>
      </border>
    </dxf>
    <dxf>
      <fill>
        <patternFill>
          <bgColor theme="0" tint="-4.9989318521683403E-2"/>
        </patternFill>
      </fill>
      <border>
        <bottom style="thin">
          <color theme="0"/>
        </bottom>
        <vertical/>
        <horizontal/>
      </border>
    </dxf>
    <dxf>
      <fill>
        <patternFill>
          <bgColor theme="9" tint="0.59996337778862885"/>
        </patternFill>
      </fill>
      <border>
        <left style="thin">
          <color theme="9" tint="-0.24994659260841701"/>
        </left>
        <right style="thin">
          <color theme="9" tint="-0.24994659260841701"/>
        </right>
        <bottom style="thin">
          <color theme="9" tint="0.59996337778862885"/>
        </bottom>
        <vertical/>
        <horizontal/>
      </border>
    </dxf>
    <dxf>
      <fill>
        <patternFill patternType="lightUp">
          <fgColor theme="7"/>
          <bgColor auto="1"/>
        </patternFill>
      </fill>
      <border>
        <bottom style="thin">
          <color theme="0"/>
        </bottom>
      </border>
    </dxf>
    <dxf>
      <fill>
        <patternFill patternType="lightUp">
          <fgColor theme="7"/>
          <bgColor theme="9" tint="0.59996337778862885"/>
        </patternFill>
      </fill>
      <border>
        <bottom style="thin">
          <color theme="0"/>
        </bottom>
      </border>
    </dxf>
    <dxf>
      <fill>
        <patternFill patternType="lightUp">
          <fgColor theme="7"/>
          <bgColor theme="7" tint="0.59996337778862885"/>
        </patternFill>
      </fill>
      <border>
        <bottom style="thin">
          <color theme="0"/>
        </bottom>
      </border>
    </dxf>
    <dxf>
      <fill>
        <patternFill patternType="solid">
          <fgColor auto="1"/>
          <bgColor theme="9"/>
        </patternFill>
      </fill>
      <border>
        <bottom style="thin">
          <color theme="0"/>
        </bottom>
      </border>
    </dxf>
    <dxf>
      <fill>
        <patternFill patternType="solid">
          <fgColor auto="1"/>
          <bgColor theme="7"/>
        </patternFill>
      </fill>
      <border>
        <bottom style="thin">
          <color theme="0"/>
        </bottom>
      </border>
    </dxf>
    <dxf>
      <fill>
        <patternFill>
          <bgColor theme="9" tint="0.59996337778862885"/>
        </patternFill>
      </fill>
      <border>
        <left style="thin">
          <color theme="9" tint="-0.24994659260841701"/>
        </left>
        <right style="thin">
          <color theme="9" tint="-0.24994659260841701"/>
        </right>
        <bottom style="thin">
          <color theme="7"/>
        </bottom>
        <vertical/>
        <horizontal/>
      </border>
    </dxf>
    <dxf>
      <border>
        <top style="thin">
          <color theme="7"/>
        </top>
        <vertical/>
        <horizontal/>
      </border>
    </dxf>
  </dxfs>
  <tableStyles count="0" defaultTableStyle="TableStyleMedium2" defaultPivotStyle="PivotStyleLight16"/>
  <colors>
    <mruColors>
      <color rgb="FF2932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461589</xdr:colOff>
      <xdr:row>0</xdr:row>
      <xdr:rowOff>346734</xdr:rowOff>
    </xdr:from>
    <xdr:to>
      <xdr:col>3</xdr:col>
      <xdr:colOff>5214937</xdr:colOff>
      <xdr:row>4</xdr:row>
      <xdr:rowOff>608660</xdr:rowOff>
    </xdr:to>
    <xdr:pic>
      <xdr:nvPicPr>
        <xdr:cNvPr id="2" name="Picture 1" descr="The Firefighters' Pensions (England) SAB">
          <a:extLst>
            <a:ext uri="{FF2B5EF4-FFF2-40B4-BE49-F238E27FC236}">
              <a16:creationId xmlns:a16="http://schemas.microsoft.com/office/drawing/2014/main" id="{70325915-8942-4414-8427-19E724E16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44589" y="346734"/>
          <a:ext cx="6205911" cy="21193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406978</xdr:colOff>
      <xdr:row>0</xdr:row>
      <xdr:rowOff>162356</xdr:rowOff>
    </xdr:from>
    <xdr:to>
      <xdr:col>3</xdr:col>
      <xdr:colOff>5086290</xdr:colOff>
      <xdr:row>3</xdr:row>
      <xdr:rowOff>1077032</xdr:rowOff>
    </xdr:to>
    <xdr:pic>
      <xdr:nvPicPr>
        <xdr:cNvPr id="3" name="Picture 2" descr="The Firefighters' Pensions (England) SAB">
          <a:extLst>
            <a:ext uri="{FF2B5EF4-FFF2-40B4-BE49-F238E27FC236}">
              <a16:creationId xmlns:a16="http://schemas.microsoft.com/office/drawing/2014/main" id="{4D930ECD-D1CF-4F0D-A7D9-C821C2332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72660" y="162356"/>
          <a:ext cx="6134039" cy="2095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449716</xdr:colOff>
      <xdr:row>1</xdr:row>
      <xdr:rowOff>150360</xdr:rowOff>
    </xdr:from>
    <xdr:to>
      <xdr:col>15</xdr:col>
      <xdr:colOff>884496</xdr:colOff>
      <xdr:row>8</xdr:row>
      <xdr:rowOff>138546</xdr:rowOff>
    </xdr:to>
    <xdr:pic>
      <xdr:nvPicPr>
        <xdr:cNvPr id="2" name="Picture 1" descr="The Firefighters' Pensions (England) SAB">
          <a:extLst>
            <a:ext uri="{FF2B5EF4-FFF2-40B4-BE49-F238E27FC236}">
              <a16:creationId xmlns:a16="http://schemas.microsoft.com/office/drawing/2014/main" id="{9EAA01E9-AB77-D828-6D1C-1072B0A2A5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76352" y="704542"/>
          <a:ext cx="5855371" cy="1771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152">
      <a:dk1>
        <a:sysClr val="windowText" lastClr="000000"/>
      </a:dk1>
      <a:lt1>
        <a:sysClr val="window" lastClr="FFFFFF"/>
      </a:lt1>
      <a:dk2>
        <a:srgbClr val="E6E2DA"/>
      </a:dk2>
      <a:lt2>
        <a:srgbClr val="FFFFFF"/>
      </a:lt2>
      <a:accent1>
        <a:srgbClr val="17618F"/>
      </a:accent1>
      <a:accent2>
        <a:srgbClr val="60A6AC"/>
      </a:accent2>
      <a:accent3>
        <a:srgbClr val="8AB354"/>
      </a:accent3>
      <a:accent4>
        <a:srgbClr val="735773"/>
      </a:accent4>
      <a:accent5>
        <a:srgbClr val="D64F19"/>
      </a:accent5>
      <a:accent6>
        <a:srgbClr val="E9AB51"/>
      </a:accent6>
      <a:hlink>
        <a:srgbClr val="17618F"/>
      </a:hlink>
      <a:folHlink>
        <a:srgbClr val="735773"/>
      </a:folHlink>
    </a:clrScheme>
    <a:fontScheme name="Project Planner Gant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fpsboard.org/index.php/about-the-board" TargetMode="External"/><Relationship Id="rId2" Type="http://schemas.openxmlformats.org/officeDocument/2006/relationships/hyperlink" Target="https://www.fpsboard.org/index.php/about-the-board" TargetMode="External"/><Relationship Id="rId1" Type="http://schemas.openxmlformats.org/officeDocument/2006/relationships/hyperlink" Target="https://www.fpsboard.org/index.php/about-the-boar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fpsboard.org/index.php/about-the-boar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5B7B9-700A-4912-A716-2047D07FD9A4}">
  <sheetPr>
    <tabColor theme="5"/>
    <pageSetUpPr autoPageBreaks="0"/>
  </sheetPr>
  <dimension ref="A1:O19"/>
  <sheetViews>
    <sheetView showGridLines="0" zoomScale="55" zoomScaleNormal="55" workbookViewId="0">
      <selection activeCell="B2" sqref="B2"/>
    </sheetView>
  </sheetViews>
  <sheetFormatPr defaultColWidth="0" defaultRowHeight="14.25"/>
  <cols>
    <col min="1" max="1" width="4.25" style="1" customWidth="1"/>
    <col min="2" max="2" width="210.5" style="46" customWidth="1"/>
    <col min="3" max="3" width="19" style="1" customWidth="1"/>
    <col min="4" max="4" width="72.5" style="1" customWidth="1"/>
    <col min="5" max="15" width="0" style="1" hidden="1" customWidth="1"/>
    <col min="16" max="16384" width="9" style="1" hidden="1"/>
  </cols>
  <sheetData>
    <row r="1" spans="2:15" ht="45">
      <c r="B1" s="16" t="s">
        <v>8</v>
      </c>
    </row>
    <row r="2" spans="2:15" ht="36" customHeight="1">
      <c r="B2" s="47">
        <v>45809</v>
      </c>
    </row>
    <row r="3" spans="2:15" ht="44.25" customHeight="1"/>
    <row r="4" spans="2:15" ht="20.25">
      <c r="B4" s="48" t="s">
        <v>39</v>
      </c>
      <c r="C4" s="45"/>
      <c r="D4" s="45"/>
      <c r="E4" s="45"/>
      <c r="F4" s="45"/>
      <c r="G4" s="45"/>
      <c r="H4" s="45"/>
      <c r="I4" s="45"/>
      <c r="J4" s="45"/>
      <c r="K4" s="45"/>
      <c r="L4" s="45"/>
      <c r="M4" s="45"/>
      <c r="N4" s="45"/>
      <c r="O4" s="45"/>
    </row>
    <row r="5" spans="2:15" ht="330" customHeight="1">
      <c r="B5" s="49" t="s">
        <v>49</v>
      </c>
    </row>
    <row r="6" spans="2:15" ht="22.5" customHeight="1">
      <c r="B6" s="50" t="s">
        <v>44</v>
      </c>
    </row>
    <row r="7" spans="2:15" ht="182.25" customHeight="1">
      <c r="B7" s="49" t="s">
        <v>74</v>
      </c>
    </row>
    <row r="8" spans="2:15" ht="20.25">
      <c r="B8" s="48" t="s">
        <v>40</v>
      </c>
    </row>
    <row r="9" spans="2:15" ht="162.75" customHeight="1">
      <c r="B9" s="51" t="s">
        <v>52</v>
      </c>
    </row>
    <row r="10" spans="2:15" ht="20.25">
      <c r="B10" s="48" t="s">
        <v>41</v>
      </c>
    </row>
    <row r="11" spans="2:15" ht="33" customHeight="1">
      <c r="B11" s="51" t="s">
        <v>53</v>
      </c>
    </row>
    <row r="12" spans="2:15" ht="20.25">
      <c r="B12" s="48" t="s">
        <v>42</v>
      </c>
    </row>
    <row r="13" spans="2:15" ht="117.75" customHeight="1">
      <c r="B13" s="49" t="s">
        <v>50</v>
      </c>
    </row>
    <row r="14" spans="2:15" ht="20.25">
      <c r="B14" s="48" t="s">
        <v>43</v>
      </c>
    </row>
    <row r="15" spans="2:15" ht="87" customHeight="1">
      <c r="B15" s="49" t="s">
        <v>51</v>
      </c>
    </row>
    <row r="16" spans="2:15" ht="21.75" customHeight="1">
      <c r="B16" s="50" t="s">
        <v>76</v>
      </c>
    </row>
    <row r="17" spans="2:2" ht="87" customHeight="1">
      <c r="B17" s="58" t="s">
        <v>77</v>
      </c>
    </row>
    <row r="18" spans="2:2" ht="20.25">
      <c r="B18" s="48" t="s">
        <v>48</v>
      </c>
    </row>
    <row r="19" spans="2:2" ht="27" customHeight="1">
      <c r="B19" s="52">
        <v>46174</v>
      </c>
    </row>
  </sheetData>
  <sheetProtection algorithmName="SHA-512" hashValue="OzrA7Qr8NTbCekJPc2BFy7pacqdjl3aAkTJfwhLYhE1IAWOiy44pBnh5Uqp4aKD0Eb8yIxsY/y/pQnwup9fTMg==" saltValue="6zrIXEeMgJHBMQBWgNh1rA==" spinCount="100000" sheet="1" objects="1" scenarios="1"/>
  <dataValidations count="1">
    <dataValidation allowBlank="1" showErrorMessage="1" prompt="Title of the project. Enter a new title in this cell. Highlight a period in H2. Chart legend is in J2 to AI2" sqref="B1:B3" xr:uid="{83C6E4D8-02D7-4ABC-AD73-2288AC1995F7}"/>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EE90-C9FC-4BA1-8A92-280E9FE7DC8F}">
  <sheetPr>
    <tabColor theme="8" tint="0.59999389629810485"/>
  </sheetPr>
  <dimension ref="A1:O32"/>
  <sheetViews>
    <sheetView topLeftCell="A9" zoomScale="55" zoomScaleNormal="55" workbookViewId="0">
      <selection activeCell="A9" sqref="A1:XFD1048576"/>
    </sheetView>
  </sheetViews>
  <sheetFormatPr defaultColWidth="0" defaultRowHeight="14.25"/>
  <cols>
    <col min="1" max="1" width="4.25" style="59" customWidth="1"/>
    <col min="2" max="2" width="210.5" style="61" customWidth="1"/>
    <col min="3" max="3" width="19" style="59" customWidth="1"/>
    <col min="4" max="4" width="72.5" style="59" customWidth="1"/>
    <col min="5" max="15" width="0" style="59" hidden="1" customWidth="1"/>
    <col min="16" max="16384" width="9" style="59" hidden="1"/>
  </cols>
  <sheetData>
    <row r="1" spans="1:15" ht="45">
      <c r="B1" s="60" t="s">
        <v>83</v>
      </c>
    </row>
    <row r="2" spans="1:15" ht="27" customHeight="1">
      <c r="B2" s="66"/>
    </row>
    <row r="3" spans="1:15" ht="20.25">
      <c r="A3" s="63"/>
      <c r="B3" s="48" t="s">
        <v>78</v>
      </c>
      <c r="C3" s="64"/>
      <c r="D3" s="62"/>
      <c r="E3" s="62"/>
      <c r="F3" s="62"/>
      <c r="G3" s="62"/>
      <c r="H3" s="62"/>
      <c r="I3" s="62"/>
      <c r="J3" s="62"/>
      <c r="K3" s="62"/>
      <c r="L3" s="62"/>
      <c r="M3" s="62"/>
      <c r="N3" s="62"/>
      <c r="O3" s="62"/>
    </row>
    <row r="4" spans="1:15" ht="90.75" customHeight="1">
      <c r="A4" s="63"/>
      <c r="B4" s="67" t="s">
        <v>86</v>
      </c>
      <c r="C4" s="65"/>
    </row>
    <row r="5" spans="1:15" ht="22.5" customHeight="1">
      <c r="A5" s="63"/>
      <c r="B5" s="50" t="s">
        <v>80</v>
      </c>
      <c r="C5" s="65"/>
    </row>
    <row r="6" spans="1:15" ht="154.5" customHeight="1">
      <c r="A6" s="63"/>
      <c r="B6" s="49" t="s">
        <v>81</v>
      </c>
      <c r="C6" s="65"/>
    </row>
    <row r="7" spans="1:15" ht="20.25">
      <c r="A7" s="63"/>
      <c r="B7" s="48" t="s">
        <v>82</v>
      </c>
      <c r="C7" s="65"/>
    </row>
    <row r="8" spans="1:15" ht="408.95" customHeight="1">
      <c r="A8" s="63"/>
      <c r="B8" s="68" t="s">
        <v>87</v>
      </c>
      <c r="C8" s="65"/>
    </row>
    <row r="9" spans="1:15" ht="408.95" customHeight="1">
      <c r="A9" s="63"/>
      <c r="B9" s="69"/>
      <c r="C9" s="65"/>
    </row>
    <row r="10" spans="1:15" ht="408.75" customHeight="1">
      <c r="A10" s="63"/>
      <c r="B10" s="70"/>
      <c r="C10" s="65"/>
    </row>
    <row r="11" spans="1:15" ht="22.5" customHeight="1">
      <c r="A11" s="63"/>
      <c r="B11" s="48" t="s">
        <v>84</v>
      </c>
      <c r="C11" s="65"/>
    </row>
    <row r="12" spans="1:15" ht="144" customHeight="1">
      <c r="A12" s="63"/>
      <c r="B12" s="51" t="s">
        <v>85</v>
      </c>
      <c r="C12" s="65"/>
    </row>
    <row r="13" spans="1:15" ht="24.75" customHeight="1">
      <c r="A13" s="63"/>
      <c r="B13" s="48" t="s">
        <v>79</v>
      </c>
      <c r="C13" s="65"/>
    </row>
    <row r="14" spans="1:15" ht="216" customHeight="1">
      <c r="A14" s="63"/>
      <c r="B14" s="51" t="s">
        <v>88</v>
      </c>
      <c r="C14" s="65"/>
    </row>
    <row r="15" spans="1:15">
      <c r="A15" s="63"/>
      <c r="C15" s="65"/>
    </row>
    <row r="16" spans="1:15" ht="87" customHeight="1">
      <c r="A16" s="63"/>
      <c r="C16" s="65"/>
    </row>
    <row r="17" spans="1:3" ht="21.75" customHeight="1">
      <c r="A17" s="63"/>
      <c r="C17" s="65"/>
    </row>
    <row r="18" spans="1:3" ht="87" customHeight="1">
      <c r="A18" s="63"/>
      <c r="C18" s="65"/>
    </row>
    <row r="19" spans="1:3">
      <c r="A19" s="63"/>
      <c r="C19" s="65"/>
    </row>
    <row r="20" spans="1:3" ht="27" customHeight="1">
      <c r="A20" s="63"/>
      <c r="C20" s="65"/>
    </row>
    <row r="21" spans="1:3">
      <c r="A21" s="63"/>
      <c r="C21" s="65"/>
    </row>
    <row r="22" spans="1:3">
      <c r="A22" s="63"/>
      <c r="C22" s="65"/>
    </row>
    <row r="23" spans="1:3">
      <c r="A23" s="63"/>
      <c r="C23" s="65"/>
    </row>
    <row r="24" spans="1:3">
      <c r="A24" s="63"/>
      <c r="C24" s="65"/>
    </row>
    <row r="25" spans="1:3">
      <c r="A25" s="63"/>
      <c r="C25" s="65"/>
    </row>
    <row r="26" spans="1:3">
      <c r="A26" s="63"/>
      <c r="C26" s="65"/>
    </row>
    <row r="27" spans="1:3">
      <c r="A27" s="63"/>
      <c r="C27" s="65"/>
    </row>
    <row r="28" spans="1:3">
      <c r="A28" s="63"/>
      <c r="C28" s="65"/>
    </row>
    <row r="29" spans="1:3">
      <c r="A29" s="63"/>
      <c r="C29" s="65"/>
    </row>
    <row r="30" spans="1:3">
      <c r="A30" s="63"/>
      <c r="C30" s="65"/>
    </row>
    <row r="31" spans="1:3">
      <c r="A31" s="63"/>
      <c r="C31" s="65"/>
    </row>
    <row r="32" spans="1:3">
      <c r="A32" s="63"/>
      <c r="C32" s="65"/>
    </row>
  </sheetData>
  <sheetProtection algorithmName="SHA-512" hashValue="8/KZnt7xOtTOtv0r60BVJU3bII+ClW9ldTVSmSvIM1GFbbPhYwo0QkoAS1+EzOCJGZNo+GjuFS3rmBcxt4VWxA==" saltValue="HwNO24lO4UZW0FtvBegr7w==" spinCount="100000" sheet="1" objects="1" scenarios="1"/>
  <mergeCells count="1">
    <mergeCell ref="B8:B10"/>
  </mergeCells>
  <dataValidations count="1">
    <dataValidation allowBlank="1" showErrorMessage="1" prompt="Title of the project. Enter a new title in this cell. Highlight a period in H2. Chart legend is in J2 to AI2" sqref="B1:B2" xr:uid="{877D1311-942B-474A-91BE-A9AE15E0E85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BF74"/>
  <sheetViews>
    <sheetView showGridLines="0" tabSelected="1" zoomScale="55" zoomScaleNormal="55" zoomScaleSheetLayoutView="80" workbookViewId="0">
      <selection activeCell="B22" sqref="B22"/>
    </sheetView>
  </sheetViews>
  <sheetFormatPr defaultColWidth="3.25" defaultRowHeight="30" customHeight="1"/>
  <cols>
    <col min="1" max="1" width="7.125" style="4" customWidth="1"/>
    <col min="2" max="2" width="88.125" style="6" customWidth="1"/>
    <col min="3" max="3" width="44.75" style="6" customWidth="1"/>
    <col min="4" max="4" width="14.875" style="6" customWidth="1"/>
    <col min="5" max="5" width="13" style="3" hidden="1" customWidth="1"/>
    <col min="6" max="6" width="12.75" style="3" customWidth="1"/>
    <col min="7" max="7" width="11.625" style="3" customWidth="1"/>
    <col min="8" max="8" width="11.625" style="3" hidden="1" customWidth="1"/>
    <col min="9" max="9" width="12.75" style="3" customWidth="1"/>
    <col min="10" max="10" width="13.375" style="7" customWidth="1"/>
    <col min="11" max="12" width="13.875" style="3" customWidth="1"/>
    <col min="13" max="13" width="15.625" style="3" customWidth="1"/>
    <col min="14" max="21" width="13.875" style="3" customWidth="1"/>
    <col min="22" max="22" width="14.125" style="3" customWidth="1"/>
    <col min="23" max="30" width="13.875" style="3" customWidth="1"/>
    <col min="31" max="33" width="13.875" style="4" customWidth="1"/>
    <col min="34" max="34" width="14.75" style="4" customWidth="1"/>
    <col min="35" max="45" width="13.875" style="4" customWidth="1"/>
    <col min="46" max="46" width="14.75" style="4" customWidth="1"/>
    <col min="47" max="57" width="13.875" style="4" customWidth="1"/>
    <col min="58" max="58" width="15" style="4" customWidth="1"/>
    <col min="59" max="16384" width="3.25" style="4"/>
  </cols>
  <sheetData>
    <row r="1" spans="1:58" ht="44.25" customHeight="1">
      <c r="B1" s="16" t="s">
        <v>8</v>
      </c>
      <c r="C1" s="16"/>
      <c r="D1" s="16"/>
      <c r="M1" s="4"/>
      <c r="R1" s="54" t="s">
        <v>6</v>
      </c>
    </row>
    <row r="2" spans="1:58" ht="18" customHeight="1" thickBot="1">
      <c r="B2" s="15"/>
      <c r="C2" s="15"/>
      <c r="D2" s="15"/>
      <c r="M2" s="4"/>
      <c r="N2" s="4"/>
      <c r="O2" s="4"/>
      <c r="R2" s="9"/>
      <c r="S2" s="53" t="s">
        <v>0</v>
      </c>
    </row>
    <row r="3" spans="1:58" ht="19.5" customHeight="1" thickTop="1" thickBot="1">
      <c r="M3" s="4"/>
      <c r="N3" s="4"/>
      <c r="O3" s="4"/>
      <c r="R3" s="10"/>
      <c r="S3" s="53" t="s">
        <v>1</v>
      </c>
    </row>
    <row r="4" spans="1:58" ht="19.5" customHeight="1" thickTop="1" thickBot="1">
      <c r="B4" s="32"/>
      <c r="C4" s="32"/>
      <c r="D4" s="32"/>
      <c r="E4" s="33"/>
      <c r="F4" s="33"/>
      <c r="G4" s="33"/>
      <c r="H4" s="5"/>
      <c r="I4" s="5"/>
      <c r="M4" s="4"/>
      <c r="N4" s="4"/>
      <c r="O4" s="4"/>
      <c r="R4" s="11"/>
      <c r="S4" s="53" t="s">
        <v>2</v>
      </c>
    </row>
    <row r="5" spans="1:58" ht="24.75" customHeight="1" thickTop="1" thickBot="1">
      <c r="B5" s="34" t="s">
        <v>7</v>
      </c>
      <c r="C5" s="57">
        <v>45809</v>
      </c>
      <c r="E5" s="39">
        <f>INDEX($K$10:$BF$10,MATCH(C5,$K$11:$BF$11,0))</f>
        <v>1</v>
      </c>
      <c r="G5" s="33"/>
      <c r="H5" s="5"/>
      <c r="I5" s="5"/>
      <c r="M5" s="4"/>
      <c r="N5" s="4"/>
      <c r="O5" s="4"/>
      <c r="R5" s="12"/>
      <c r="S5" s="53" t="s">
        <v>3</v>
      </c>
    </row>
    <row r="6" spans="1:58" ht="26.25" customHeight="1" thickTop="1" thickBot="1">
      <c r="B6" s="35" t="s">
        <v>5</v>
      </c>
      <c r="C6" s="57">
        <v>45809</v>
      </c>
      <c r="F6" s="36"/>
      <c r="G6" s="36"/>
      <c r="H6" s="14"/>
      <c r="I6" s="14"/>
      <c r="J6" s="2"/>
      <c r="M6" s="4"/>
      <c r="N6" s="4"/>
      <c r="O6" s="4"/>
      <c r="R6" s="13"/>
      <c r="S6" s="53" t="s">
        <v>4</v>
      </c>
      <c r="T6"/>
    </row>
    <row r="7" spans="1:58" ht="19.5" customHeight="1" thickTop="1">
      <c r="B7" s="8"/>
      <c r="C7" s="8"/>
      <c r="D7" s="8"/>
      <c r="E7" s="2"/>
      <c r="F7" s="2"/>
      <c r="G7" s="2"/>
      <c r="H7" s="2"/>
      <c r="I7" s="2"/>
      <c r="J7" s="2"/>
      <c r="M7" s="4"/>
      <c r="N7" s="4"/>
      <c r="O7" s="4"/>
      <c r="T7"/>
    </row>
    <row r="8" spans="1:58" ht="15" customHeight="1"/>
    <row r="9" spans="1:58" s="17" customFormat="1" ht="60.75" customHeight="1">
      <c r="B9" s="26" t="s">
        <v>9</v>
      </c>
      <c r="C9" s="26" t="s">
        <v>62</v>
      </c>
      <c r="D9" s="37" t="s">
        <v>10</v>
      </c>
      <c r="E9" s="37" t="s">
        <v>10</v>
      </c>
      <c r="F9" s="37" t="s">
        <v>14</v>
      </c>
      <c r="G9" s="37" t="s">
        <v>11</v>
      </c>
      <c r="H9" s="37" t="s">
        <v>11</v>
      </c>
      <c r="I9" s="37" t="s">
        <v>15</v>
      </c>
      <c r="J9" s="37" t="s">
        <v>12</v>
      </c>
      <c r="L9" s="18"/>
      <c r="M9" s="19"/>
      <c r="N9" s="19"/>
      <c r="O9" s="19"/>
      <c r="P9" s="19"/>
      <c r="Q9" s="19"/>
      <c r="R9" s="19"/>
      <c r="S9" s="19"/>
      <c r="T9" s="19"/>
      <c r="U9" s="19"/>
      <c r="V9" s="19"/>
      <c r="W9" s="19"/>
      <c r="X9" s="19"/>
      <c r="Y9" s="19"/>
      <c r="Z9" s="19"/>
      <c r="AA9" s="19"/>
      <c r="AB9" s="19"/>
      <c r="AC9" s="19"/>
      <c r="AD9" s="19"/>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row>
    <row r="10" spans="1:58" s="23" customFormat="1" ht="15.75" customHeight="1">
      <c r="A10" s="21"/>
      <c r="B10" s="27"/>
      <c r="C10" s="27"/>
      <c r="D10" s="27"/>
      <c r="E10" s="28"/>
      <c r="F10" s="28"/>
      <c r="G10" s="28"/>
      <c r="H10" s="28"/>
      <c r="I10" s="28"/>
      <c r="J10" s="28"/>
      <c r="K10" s="22">
        <v>1</v>
      </c>
      <c r="L10" s="22">
        <v>2</v>
      </c>
      <c r="M10" s="22">
        <v>3</v>
      </c>
      <c r="N10" s="22">
        <v>4</v>
      </c>
      <c r="O10" s="22">
        <v>5</v>
      </c>
      <c r="P10" s="22">
        <v>6</v>
      </c>
      <c r="Q10" s="22">
        <v>7</v>
      </c>
      <c r="R10" s="22">
        <v>8</v>
      </c>
      <c r="S10" s="22">
        <v>9</v>
      </c>
      <c r="T10" s="22">
        <v>10</v>
      </c>
      <c r="U10" s="22">
        <v>11</v>
      </c>
      <c r="V10" s="22">
        <v>12</v>
      </c>
      <c r="W10" s="22">
        <v>13</v>
      </c>
      <c r="X10" s="22">
        <v>14</v>
      </c>
      <c r="Y10" s="22">
        <v>15</v>
      </c>
      <c r="Z10" s="22">
        <v>16</v>
      </c>
      <c r="AA10" s="22">
        <v>17</v>
      </c>
      <c r="AB10" s="22">
        <v>18</v>
      </c>
      <c r="AC10" s="22">
        <v>19</v>
      </c>
      <c r="AD10" s="22">
        <v>20</v>
      </c>
      <c r="AE10" s="22">
        <v>21</v>
      </c>
      <c r="AF10" s="22">
        <v>22</v>
      </c>
      <c r="AG10" s="22">
        <v>23</v>
      </c>
      <c r="AH10" s="22">
        <v>24</v>
      </c>
      <c r="AI10" s="22">
        <v>25</v>
      </c>
      <c r="AJ10" s="22">
        <v>26</v>
      </c>
      <c r="AK10" s="22">
        <v>27</v>
      </c>
      <c r="AL10" s="22">
        <v>28</v>
      </c>
      <c r="AM10" s="22">
        <v>29</v>
      </c>
      <c r="AN10" s="22">
        <v>30</v>
      </c>
      <c r="AO10" s="22">
        <v>31</v>
      </c>
      <c r="AP10" s="22">
        <v>32</v>
      </c>
      <c r="AQ10" s="22">
        <v>33</v>
      </c>
      <c r="AR10" s="22">
        <v>34</v>
      </c>
      <c r="AS10" s="22">
        <v>35</v>
      </c>
      <c r="AT10" s="22">
        <v>36</v>
      </c>
      <c r="AU10" s="22">
        <v>37</v>
      </c>
      <c r="AV10" s="22">
        <v>38</v>
      </c>
      <c r="AW10" s="22">
        <v>39</v>
      </c>
      <c r="AX10" s="22">
        <v>40</v>
      </c>
      <c r="AY10" s="22">
        <v>41</v>
      </c>
      <c r="AZ10" s="22">
        <v>42</v>
      </c>
      <c r="BA10" s="22">
        <v>43</v>
      </c>
      <c r="BB10" s="22">
        <v>44</v>
      </c>
      <c r="BC10" s="22">
        <v>45</v>
      </c>
      <c r="BD10" s="22">
        <v>46</v>
      </c>
      <c r="BE10" s="22">
        <v>47</v>
      </c>
      <c r="BF10" s="22">
        <v>48</v>
      </c>
    </row>
    <row r="11" spans="1:58" s="42" customFormat="1" ht="39.75" customHeight="1">
      <c r="B11" s="43"/>
      <c r="C11" s="43"/>
      <c r="D11" s="43"/>
      <c r="E11" s="43"/>
      <c r="F11" s="43"/>
      <c r="G11" s="43"/>
      <c r="H11" s="43"/>
      <c r="I11" s="43"/>
      <c r="J11" s="43"/>
      <c r="K11" s="44">
        <f>C6</f>
        <v>45809</v>
      </c>
      <c r="L11" s="44">
        <f t="shared" ref="L11:BF11" si="0">EDATE(StartDate,L10-1)</f>
        <v>45839</v>
      </c>
      <c r="M11" s="44">
        <f t="shared" si="0"/>
        <v>45870</v>
      </c>
      <c r="N11" s="44">
        <f t="shared" si="0"/>
        <v>45901</v>
      </c>
      <c r="O11" s="44">
        <f t="shared" si="0"/>
        <v>45931</v>
      </c>
      <c r="P11" s="44">
        <f t="shared" si="0"/>
        <v>45962</v>
      </c>
      <c r="Q11" s="44">
        <f t="shared" si="0"/>
        <v>45992</v>
      </c>
      <c r="R11" s="44">
        <f t="shared" si="0"/>
        <v>46023</v>
      </c>
      <c r="S11" s="44">
        <f t="shared" si="0"/>
        <v>46054</v>
      </c>
      <c r="T11" s="44">
        <f t="shared" si="0"/>
        <v>46082</v>
      </c>
      <c r="U11" s="44">
        <f t="shared" si="0"/>
        <v>46113</v>
      </c>
      <c r="V11" s="44">
        <f t="shared" si="0"/>
        <v>46143</v>
      </c>
      <c r="W11" s="44">
        <f t="shared" si="0"/>
        <v>46174</v>
      </c>
      <c r="X11" s="44">
        <f t="shared" si="0"/>
        <v>46204</v>
      </c>
      <c r="Y11" s="44">
        <f t="shared" si="0"/>
        <v>46235</v>
      </c>
      <c r="Z11" s="44">
        <f t="shared" si="0"/>
        <v>46266</v>
      </c>
      <c r="AA11" s="44">
        <f t="shared" si="0"/>
        <v>46296</v>
      </c>
      <c r="AB11" s="44">
        <f t="shared" si="0"/>
        <v>46327</v>
      </c>
      <c r="AC11" s="44">
        <f t="shared" si="0"/>
        <v>46357</v>
      </c>
      <c r="AD11" s="44">
        <f t="shared" si="0"/>
        <v>46388</v>
      </c>
      <c r="AE11" s="44">
        <f t="shared" si="0"/>
        <v>46419</v>
      </c>
      <c r="AF11" s="44">
        <f t="shared" si="0"/>
        <v>46447</v>
      </c>
      <c r="AG11" s="44">
        <f t="shared" si="0"/>
        <v>46478</v>
      </c>
      <c r="AH11" s="44">
        <f t="shared" si="0"/>
        <v>46508</v>
      </c>
      <c r="AI11" s="44">
        <f t="shared" si="0"/>
        <v>46539</v>
      </c>
      <c r="AJ11" s="44">
        <f t="shared" si="0"/>
        <v>46569</v>
      </c>
      <c r="AK11" s="44">
        <f t="shared" si="0"/>
        <v>46600</v>
      </c>
      <c r="AL11" s="44">
        <f t="shared" si="0"/>
        <v>46631</v>
      </c>
      <c r="AM11" s="44">
        <f t="shared" si="0"/>
        <v>46661</v>
      </c>
      <c r="AN11" s="44">
        <f t="shared" si="0"/>
        <v>46692</v>
      </c>
      <c r="AO11" s="44">
        <f t="shared" si="0"/>
        <v>46722</v>
      </c>
      <c r="AP11" s="44">
        <f t="shared" si="0"/>
        <v>46753</v>
      </c>
      <c r="AQ11" s="44">
        <f t="shared" si="0"/>
        <v>46784</v>
      </c>
      <c r="AR11" s="44">
        <f t="shared" si="0"/>
        <v>46813</v>
      </c>
      <c r="AS11" s="44">
        <f t="shared" si="0"/>
        <v>46844</v>
      </c>
      <c r="AT11" s="44">
        <f t="shared" si="0"/>
        <v>46874</v>
      </c>
      <c r="AU11" s="44">
        <f t="shared" si="0"/>
        <v>46905</v>
      </c>
      <c r="AV11" s="44">
        <f t="shared" si="0"/>
        <v>46935</v>
      </c>
      <c r="AW11" s="44">
        <f t="shared" si="0"/>
        <v>46966</v>
      </c>
      <c r="AX11" s="44">
        <f t="shared" si="0"/>
        <v>46997</v>
      </c>
      <c r="AY11" s="44">
        <f t="shared" si="0"/>
        <v>47027</v>
      </c>
      <c r="AZ11" s="44">
        <f t="shared" si="0"/>
        <v>47058</v>
      </c>
      <c r="BA11" s="44">
        <f t="shared" si="0"/>
        <v>47088</v>
      </c>
      <c r="BB11" s="44">
        <f t="shared" si="0"/>
        <v>47119</v>
      </c>
      <c r="BC11" s="44">
        <f t="shared" si="0"/>
        <v>47150</v>
      </c>
      <c r="BD11" s="44">
        <f t="shared" si="0"/>
        <v>47178</v>
      </c>
      <c r="BE11" s="44">
        <f t="shared" si="0"/>
        <v>47209</v>
      </c>
      <c r="BF11" s="44">
        <f t="shared" si="0"/>
        <v>47239</v>
      </c>
    </row>
    <row r="12" spans="1:58" s="23" customFormat="1" ht="30" customHeight="1">
      <c r="B12" s="29" t="s">
        <v>24</v>
      </c>
      <c r="C12" s="29" t="s">
        <v>64</v>
      </c>
      <c r="D12" s="38">
        <v>45809</v>
      </c>
      <c r="E12" s="30">
        <f t="shared" ref="E12:E54" si="1">INDEX($K$10:$BF$10,MATCH(D12,$K$11:$BF$11,0))</f>
        <v>1</v>
      </c>
      <c r="F12" s="30">
        <v>1</v>
      </c>
      <c r="G12" s="38">
        <f t="shared" ref="G12:G54" si="2">D12</f>
        <v>45809</v>
      </c>
      <c r="H12" s="30">
        <f t="shared" ref="H12:H54" si="3">INDEX($K$10:$BF$10,MATCH(G12,$K$11:$BF$11,0))</f>
        <v>1</v>
      </c>
      <c r="I12" s="30">
        <f>F12</f>
        <v>1</v>
      </c>
      <c r="J12" s="31">
        <v>0</v>
      </c>
      <c r="K12" s="24"/>
      <c r="L12" s="24"/>
      <c r="M12" s="24"/>
      <c r="N12" s="24"/>
      <c r="O12" s="24"/>
      <c r="P12" s="24"/>
      <c r="Q12" s="24"/>
      <c r="R12" s="24"/>
      <c r="S12" s="24"/>
      <c r="T12" s="24"/>
      <c r="U12" s="24"/>
      <c r="V12" s="24"/>
      <c r="W12" s="24"/>
      <c r="X12" s="24"/>
      <c r="Y12" s="24"/>
      <c r="Z12" s="24"/>
      <c r="AA12" s="24"/>
      <c r="AB12" s="24"/>
      <c r="AC12" s="24"/>
      <c r="AD12" s="24"/>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row>
    <row r="13" spans="1:58" s="23" customFormat="1" ht="30" customHeight="1">
      <c r="B13" s="29" t="s">
        <v>37</v>
      </c>
      <c r="C13" s="29" t="s">
        <v>65</v>
      </c>
      <c r="D13" s="38">
        <v>45809</v>
      </c>
      <c r="E13" s="30">
        <f t="shared" si="1"/>
        <v>1</v>
      </c>
      <c r="F13" s="30">
        <v>1</v>
      </c>
      <c r="G13" s="38">
        <f t="shared" si="2"/>
        <v>45809</v>
      </c>
      <c r="H13" s="30">
        <f t="shared" si="3"/>
        <v>1</v>
      </c>
      <c r="I13" s="30">
        <f>F13</f>
        <v>1</v>
      </c>
      <c r="J13" s="31">
        <v>0</v>
      </c>
      <c r="K13" s="24"/>
      <c r="L13" s="24"/>
      <c r="M13" s="24"/>
      <c r="N13" s="24"/>
      <c r="O13" s="24"/>
      <c r="P13" s="24"/>
      <c r="Q13" s="24"/>
      <c r="R13" s="24"/>
      <c r="S13" s="24"/>
      <c r="T13" s="24"/>
      <c r="U13" s="24"/>
      <c r="V13" s="24"/>
      <c r="W13" s="24"/>
      <c r="X13" s="24"/>
      <c r="Y13" s="24"/>
      <c r="Z13" s="24"/>
      <c r="AA13" s="24"/>
      <c r="AB13" s="24"/>
      <c r="AC13" s="24"/>
      <c r="AD13" s="24"/>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row>
    <row r="14" spans="1:58" s="23" customFormat="1" ht="30" customHeight="1">
      <c r="B14" s="29" t="s">
        <v>71</v>
      </c>
      <c r="C14" s="29" t="s">
        <v>65</v>
      </c>
      <c r="D14" s="38">
        <v>45809</v>
      </c>
      <c r="E14" s="30">
        <f t="shared" ref="E14" si="4">INDEX($K$10:$BF$10,MATCH(D14,$K$11:$BF$11,0))</f>
        <v>1</v>
      </c>
      <c r="F14" s="30">
        <v>1</v>
      </c>
      <c r="G14" s="38">
        <f t="shared" ref="G14" si="5">D14</f>
        <v>45809</v>
      </c>
      <c r="H14" s="30">
        <f t="shared" ref="H14" si="6">INDEX($K$10:$BF$10,MATCH(G14,$K$11:$BF$11,0))</f>
        <v>1</v>
      </c>
      <c r="I14" s="30">
        <f>F14</f>
        <v>1</v>
      </c>
      <c r="J14" s="31">
        <v>0</v>
      </c>
      <c r="K14" s="24"/>
      <c r="L14" s="24"/>
      <c r="M14" s="24"/>
      <c r="N14" s="24"/>
      <c r="O14" s="24"/>
      <c r="P14" s="24"/>
      <c r="Q14" s="24"/>
      <c r="R14" s="24"/>
      <c r="S14" s="24"/>
      <c r="T14" s="24"/>
      <c r="U14" s="24"/>
      <c r="V14" s="24"/>
      <c r="W14" s="24"/>
      <c r="X14" s="24"/>
      <c r="Y14" s="24"/>
      <c r="Z14" s="24"/>
      <c r="AA14" s="24"/>
      <c r="AB14" s="24"/>
      <c r="AC14" s="24"/>
      <c r="AD14" s="24"/>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row>
    <row r="15" spans="1:58" s="23" customFormat="1" ht="30" customHeight="1">
      <c r="B15" s="40" t="s">
        <v>31</v>
      </c>
      <c r="C15" s="29" t="s">
        <v>64</v>
      </c>
      <c r="D15" s="38">
        <v>45809</v>
      </c>
      <c r="E15" s="30">
        <f>INDEX($K$10:$BF$10,MATCH(D15,$K$11:$BF$11,0))</f>
        <v>1</v>
      </c>
      <c r="F15" s="30">
        <v>3</v>
      </c>
      <c r="G15" s="38">
        <f>D15</f>
        <v>45809</v>
      </c>
      <c r="H15" s="30">
        <f>INDEX($K$10:$BF$10,MATCH(G15,$K$11:$BF$11,0))</f>
        <v>1</v>
      </c>
      <c r="I15" s="30">
        <f>F15</f>
        <v>3</v>
      </c>
      <c r="J15" s="31">
        <v>0</v>
      </c>
      <c r="K15" s="24"/>
      <c r="L15" s="24"/>
      <c r="M15" s="24"/>
      <c r="N15" s="24"/>
      <c r="O15" s="24"/>
      <c r="P15" s="24"/>
      <c r="Q15" s="24"/>
      <c r="R15" s="24"/>
      <c r="S15" s="24"/>
      <c r="T15" s="24"/>
      <c r="U15" s="24"/>
      <c r="V15" s="24"/>
      <c r="W15" s="24"/>
      <c r="X15" s="24"/>
      <c r="Y15" s="24"/>
      <c r="Z15" s="24"/>
      <c r="AA15" s="24"/>
      <c r="AB15" s="24"/>
      <c r="AC15" s="24"/>
      <c r="AD15" s="24"/>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row>
    <row r="16" spans="1:58" s="23" customFormat="1" ht="30" customHeight="1">
      <c r="B16" s="29" t="s">
        <v>75</v>
      </c>
      <c r="C16" s="29" t="s">
        <v>64</v>
      </c>
      <c r="D16" s="38">
        <v>45809</v>
      </c>
      <c r="E16" s="30">
        <f t="shared" ref="E16" si="7">INDEX($K$10:$BF$10,MATCH(D16,$K$11:$BF$11,0))</f>
        <v>1</v>
      </c>
      <c r="F16" s="30">
        <v>4</v>
      </c>
      <c r="G16" s="38">
        <f t="shared" ref="G16" si="8">D16</f>
        <v>45809</v>
      </c>
      <c r="H16" s="30">
        <f t="shared" ref="H16" si="9">INDEX($K$10:$BF$10,MATCH(G16,$K$11:$BF$11,0))</f>
        <v>1</v>
      </c>
      <c r="I16" s="30">
        <v>4</v>
      </c>
      <c r="J16" s="31">
        <v>0</v>
      </c>
      <c r="K16" s="24"/>
      <c r="L16" s="24"/>
      <c r="M16" s="24"/>
      <c r="N16" s="24"/>
      <c r="O16" s="24"/>
      <c r="P16" s="24"/>
      <c r="Q16" s="24"/>
      <c r="R16" s="24"/>
      <c r="S16" s="24"/>
      <c r="T16" s="24"/>
      <c r="U16" s="24"/>
      <c r="V16" s="24"/>
      <c r="W16" s="24"/>
      <c r="X16" s="24"/>
      <c r="Y16" s="24"/>
      <c r="Z16" s="24"/>
      <c r="AA16" s="24"/>
      <c r="AB16" s="24"/>
      <c r="AC16" s="24"/>
      <c r="AD16" s="24"/>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row>
    <row r="17" spans="2:58" s="23" customFormat="1" ht="30" customHeight="1">
      <c r="B17" s="29" t="s">
        <v>13</v>
      </c>
      <c r="C17" s="29" t="s">
        <v>64</v>
      </c>
      <c r="D17" s="38">
        <v>45809</v>
      </c>
      <c r="E17" s="30">
        <f t="shared" si="1"/>
        <v>1</v>
      </c>
      <c r="F17" s="30">
        <v>4</v>
      </c>
      <c r="G17" s="38">
        <f t="shared" si="2"/>
        <v>45809</v>
      </c>
      <c r="H17" s="30">
        <f t="shared" si="3"/>
        <v>1</v>
      </c>
      <c r="I17" s="30">
        <v>4</v>
      </c>
      <c r="J17" s="31">
        <v>0</v>
      </c>
      <c r="K17" s="24"/>
      <c r="L17" s="24"/>
      <c r="M17" s="24"/>
      <c r="N17" s="24"/>
      <c r="O17" s="24"/>
      <c r="P17" s="24"/>
      <c r="Q17" s="24"/>
      <c r="R17" s="24"/>
      <c r="S17" s="24"/>
      <c r="T17" s="24"/>
      <c r="U17" s="24"/>
      <c r="V17" s="24"/>
      <c r="W17" s="24"/>
      <c r="X17" s="24"/>
      <c r="Y17" s="24"/>
      <c r="Z17" s="24"/>
      <c r="AA17" s="24"/>
      <c r="AB17" s="24"/>
      <c r="AC17" s="24"/>
      <c r="AD17" s="24"/>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row>
    <row r="18" spans="2:58" s="23" customFormat="1" ht="30" customHeight="1">
      <c r="B18" s="29" t="s">
        <v>18</v>
      </c>
      <c r="C18" s="29" t="s">
        <v>67</v>
      </c>
      <c r="D18" s="38">
        <v>45809</v>
      </c>
      <c r="E18" s="30">
        <f t="shared" si="1"/>
        <v>1</v>
      </c>
      <c r="F18" s="30">
        <v>7</v>
      </c>
      <c r="G18" s="38">
        <f t="shared" si="2"/>
        <v>45809</v>
      </c>
      <c r="H18" s="30">
        <f t="shared" si="3"/>
        <v>1</v>
      </c>
      <c r="I18" s="30">
        <f t="shared" ref="I18:I54" si="10">F18</f>
        <v>7</v>
      </c>
      <c r="J18" s="31">
        <v>0</v>
      </c>
      <c r="K18" s="24"/>
      <c r="L18" s="24"/>
      <c r="M18" s="24"/>
      <c r="N18" s="24"/>
      <c r="O18" s="24"/>
      <c r="P18" s="24"/>
      <c r="Q18" s="24"/>
      <c r="R18" s="24"/>
      <c r="S18" s="24"/>
      <c r="T18" s="24"/>
      <c r="U18" s="24"/>
      <c r="V18" s="24"/>
      <c r="W18" s="24"/>
      <c r="X18" s="24"/>
      <c r="Y18" s="24"/>
      <c r="Z18" s="24"/>
      <c r="AA18" s="24"/>
      <c r="AB18" s="24"/>
      <c r="AC18" s="24"/>
      <c r="AD18" s="24"/>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row>
    <row r="19" spans="2:58" s="23" customFormat="1" ht="30" customHeight="1">
      <c r="B19" s="29" t="s">
        <v>16</v>
      </c>
      <c r="C19" s="29" t="s">
        <v>66</v>
      </c>
      <c r="D19" s="38">
        <v>45809</v>
      </c>
      <c r="E19" s="30">
        <f t="shared" si="1"/>
        <v>1</v>
      </c>
      <c r="F19" s="30">
        <v>10</v>
      </c>
      <c r="G19" s="38">
        <f t="shared" si="2"/>
        <v>45809</v>
      </c>
      <c r="H19" s="30">
        <f t="shared" si="3"/>
        <v>1</v>
      </c>
      <c r="I19" s="30">
        <f t="shared" si="10"/>
        <v>10</v>
      </c>
      <c r="J19" s="31">
        <v>0</v>
      </c>
      <c r="K19" s="24"/>
      <c r="L19" s="24"/>
      <c r="M19" s="24"/>
      <c r="N19" s="24"/>
      <c r="O19" s="24"/>
      <c r="P19" s="24"/>
      <c r="Q19" s="24"/>
      <c r="R19" s="24"/>
      <c r="S19" s="24"/>
      <c r="T19" s="24"/>
      <c r="U19" s="24"/>
      <c r="V19" s="24"/>
      <c r="W19" s="24"/>
      <c r="X19" s="24"/>
      <c r="Y19" s="24"/>
      <c r="Z19" s="24"/>
      <c r="AA19" s="24"/>
      <c r="AB19" s="24"/>
      <c r="AC19" s="24"/>
      <c r="AD19" s="24"/>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row>
    <row r="20" spans="2:58" s="23" customFormat="1" ht="30" customHeight="1">
      <c r="B20" s="29" t="s">
        <v>61</v>
      </c>
      <c r="C20" s="29" t="s">
        <v>68</v>
      </c>
      <c r="D20" s="38">
        <v>45809</v>
      </c>
      <c r="E20" s="30">
        <f t="shared" si="1"/>
        <v>1</v>
      </c>
      <c r="F20" s="30">
        <v>10</v>
      </c>
      <c r="G20" s="38">
        <f t="shared" si="2"/>
        <v>45809</v>
      </c>
      <c r="H20" s="30">
        <f t="shared" si="3"/>
        <v>1</v>
      </c>
      <c r="I20" s="30">
        <f t="shared" si="10"/>
        <v>10</v>
      </c>
      <c r="J20" s="31">
        <v>0</v>
      </c>
      <c r="K20" s="24"/>
      <c r="L20" s="24"/>
      <c r="M20" s="24"/>
      <c r="N20" s="24"/>
      <c r="O20" s="24"/>
      <c r="P20" s="24"/>
      <c r="Q20" s="24"/>
      <c r="R20" s="24"/>
      <c r="S20" s="24"/>
      <c r="T20" s="24"/>
      <c r="U20" s="24"/>
      <c r="V20" s="24"/>
      <c r="W20" s="24"/>
      <c r="X20" s="24"/>
      <c r="Y20" s="24"/>
      <c r="Z20" s="24"/>
      <c r="AA20" s="24"/>
      <c r="AB20" s="24"/>
      <c r="AC20" s="24"/>
      <c r="AD20" s="24"/>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row>
    <row r="21" spans="2:58" s="23" customFormat="1" ht="33.75" customHeight="1">
      <c r="B21" s="29" t="s">
        <v>17</v>
      </c>
      <c r="C21" s="29" t="s">
        <v>69</v>
      </c>
      <c r="D21" s="38">
        <v>45809</v>
      </c>
      <c r="E21" s="30">
        <f t="shared" si="1"/>
        <v>1</v>
      </c>
      <c r="F21" s="30">
        <v>12</v>
      </c>
      <c r="G21" s="38">
        <f t="shared" si="2"/>
        <v>45809</v>
      </c>
      <c r="H21" s="30">
        <f t="shared" si="3"/>
        <v>1</v>
      </c>
      <c r="I21" s="30">
        <f t="shared" si="10"/>
        <v>12</v>
      </c>
      <c r="J21" s="31">
        <v>0</v>
      </c>
      <c r="K21" s="24"/>
      <c r="L21" s="24"/>
      <c r="M21" s="24"/>
      <c r="N21" s="24"/>
      <c r="O21" s="24"/>
      <c r="P21" s="24"/>
      <c r="Q21" s="24"/>
      <c r="R21" s="24"/>
      <c r="S21" s="24"/>
      <c r="T21" s="24"/>
      <c r="U21" s="24"/>
      <c r="V21" s="24"/>
      <c r="W21" s="24"/>
      <c r="X21" s="24"/>
      <c r="Y21" s="24"/>
      <c r="Z21" s="24"/>
      <c r="AA21" s="24"/>
      <c r="AB21" s="24"/>
      <c r="AC21" s="24"/>
      <c r="AD21" s="24"/>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row>
    <row r="22" spans="2:58" s="23" customFormat="1" ht="30" customHeight="1">
      <c r="B22" s="29" t="s">
        <v>21</v>
      </c>
      <c r="C22" s="29" t="s">
        <v>64</v>
      </c>
      <c r="D22" s="38">
        <v>45809</v>
      </c>
      <c r="E22" s="30">
        <f t="shared" si="1"/>
        <v>1</v>
      </c>
      <c r="F22" s="30">
        <v>12</v>
      </c>
      <c r="G22" s="38">
        <f t="shared" si="2"/>
        <v>45809</v>
      </c>
      <c r="H22" s="30">
        <f t="shared" si="3"/>
        <v>1</v>
      </c>
      <c r="I22" s="30">
        <f t="shared" si="10"/>
        <v>12</v>
      </c>
      <c r="J22" s="31">
        <v>0</v>
      </c>
      <c r="K22" s="24"/>
      <c r="L22" s="24"/>
      <c r="M22" s="24"/>
      <c r="N22" s="24"/>
      <c r="O22" s="24"/>
      <c r="P22" s="24"/>
      <c r="Q22" s="24"/>
      <c r="R22" s="24"/>
      <c r="S22" s="24"/>
      <c r="T22" s="24"/>
      <c r="U22" s="24"/>
      <c r="V22" s="24"/>
      <c r="W22" s="24"/>
      <c r="X22" s="24"/>
      <c r="Y22" s="24"/>
      <c r="Z22" s="24"/>
      <c r="AA22" s="24"/>
      <c r="AB22" s="24"/>
      <c r="AC22" s="24"/>
      <c r="AD22" s="24"/>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row>
    <row r="23" spans="2:58" s="23" customFormat="1" ht="30" customHeight="1">
      <c r="B23" s="29" t="s">
        <v>36</v>
      </c>
      <c r="C23" s="29" t="s">
        <v>64</v>
      </c>
      <c r="D23" s="38">
        <v>45839</v>
      </c>
      <c r="E23" s="30">
        <f t="shared" si="1"/>
        <v>2</v>
      </c>
      <c r="F23" s="30">
        <v>3</v>
      </c>
      <c r="G23" s="38">
        <f t="shared" si="2"/>
        <v>45839</v>
      </c>
      <c r="H23" s="41">
        <f t="shared" si="3"/>
        <v>2</v>
      </c>
      <c r="I23" s="41">
        <f t="shared" si="10"/>
        <v>3</v>
      </c>
      <c r="J23" s="31">
        <v>0</v>
      </c>
      <c r="K23" s="24"/>
      <c r="L23" s="24"/>
      <c r="M23" s="24"/>
      <c r="N23" s="24"/>
      <c r="O23" s="24"/>
      <c r="P23" s="24"/>
      <c r="Q23" s="24"/>
      <c r="R23" s="24"/>
      <c r="S23" s="24"/>
      <c r="T23" s="24"/>
      <c r="U23" s="24"/>
      <c r="V23" s="24"/>
      <c r="W23" s="24"/>
      <c r="X23" s="24"/>
      <c r="Y23" s="24"/>
      <c r="Z23" s="24"/>
      <c r="AA23" s="24"/>
      <c r="AB23" s="24"/>
      <c r="AC23" s="24"/>
      <c r="AD23" s="24"/>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row>
    <row r="24" spans="2:58" s="23" customFormat="1" ht="30" customHeight="1">
      <c r="B24" s="29" t="s">
        <v>19</v>
      </c>
      <c r="C24" s="29" t="s">
        <v>65</v>
      </c>
      <c r="D24" s="38">
        <v>45839</v>
      </c>
      <c r="E24" s="30">
        <f t="shared" si="1"/>
        <v>2</v>
      </c>
      <c r="F24" s="30">
        <v>6</v>
      </c>
      <c r="G24" s="38">
        <f t="shared" si="2"/>
        <v>45839</v>
      </c>
      <c r="H24" s="30">
        <f t="shared" si="3"/>
        <v>2</v>
      </c>
      <c r="I24" s="30">
        <f t="shared" si="10"/>
        <v>6</v>
      </c>
      <c r="J24" s="31">
        <v>0</v>
      </c>
      <c r="K24" s="24"/>
      <c r="L24" s="24"/>
      <c r="M24" s="24"/>
      <c r="N24" s="24"/>
      <c r="O24" s="24"/>
      <c r="P24" s="24"/>
      <c r="Q24" s="24"/>
      <c r="R24" s="24"/>
      <c r="S24" s="24"/>
      <c r="T24" s="24"/>
      <c r="U24" s="24"/>
      <c r="V24" s="24"/>
      <c r="W24" s="24"/>
      <c r="X24" s="24"/>
      <c r="Y24" s="24"/>
      <c r="Z24" s="24"/>
      <c r="AA24" s="24"/>
      <c r="AB24" s="24"/>
      <c r="AC24" s="24"/>
      <c r="AD24" s="24"/>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row>
    <row r="25" spans="2:58" s="23" customFormat="1" ht="30" customHeight="1">
      <c r="B25" s="29" t="s">
        <v>23</v>
      </c>
      <c r="C25" s="29" t="s">
        <v>70</v>
      </c>
      <c r="D25" s="38">
        <v>45901</v>
      </c>
      <c r="E25" s="30">
        <f t="shared" si="1"/>
        <v>4</v>
      </c>
      <c r="F25" s="30">
        <v>2</v>
      </c>
      <c r="G25" s="38">
        <f t="shared" si="2"/>
        <v>45901</v>
      </c>
      <c r="H25" s="30">
        <f t="shared" si="3"/>
        <v>4</v>
      </c>
      <c r="I25" s="30">
        <f t="shared" si="10"/>
        <v>2</v>
      </c>
      <c r="J25" s="31">
        <v>0</v>
      </c>
      <c r="K25" s="24"/>
      <c r="L25" s="24"/>
      <c r="M25" s="24"/>
      <c r="N25" s="24"/>
      <c r="O25" s="24"/>
      <c r="P25" s="24"/>
      <c r="Q25" s="24"/>
      <c r="R25" s="24"/>
      <c r="S25" s="24"/>
      <c r="T25" s="24"/>
      <c r="U25" s="24"/>
      <c r="V25" s="24"/>
      <c r="W25" s="24"/>
      <c r="X25" s="24"/>
      <c r="Y25" s="24"/>
      <c r="Z25" s="24"/>
      <c r="AA25" s="24"/>
      <c r="AB25" s="24"/>
      <c r="AC25" s="24"/>
      <c r="AD25" s="24"/>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row>
    <row r="26" spans="2:58" s="23" customFormat="1" ht="30" customHeight="1">
      <c r="B26" s="29" t="s">
        <v>58</v>
      </c>
      <c r="C26" s="29" t="s">
        <v>64</v>
      </c>
      <c r="D26" s="38">
        <v>45901</v>
      </c>
      <c r="E26" s="30">
        <f t="shared" si="1"/>
        <v>4</v>
      </c>
      <c r="F26" s="30">
        <v>1</v>
      </c>
      <c r="G26" s="38">
        <f t="shared" si="2"/>
        <v>45901</v>
      </c>
      <c r="H26" s="41">
        <f t="shared" si="3"/>
        <v>4</v>
      </c>
      <c r="I26" s="41">
        <f t="shared" si="10"/>
        <v>1</v>
      </c>
      <c r="J26" s="31">
        <v>0</v>
      </c>
      <c r="K26" s="24"/>
      <c r="L26" s="24"/>
      <c r="M26" s="24"/>
      <c r="N26" s="24"/>
      <c r="O26" s="24"/>
      <c r="P26" s="24"/>
      <c r="Q26" s="24"/>
      <c r="R26" s="24"/>
      <c r="S26" s="24"/>
      <c r="T26" s="24"/>
      <c r="U26" s="24"/>
      <c r="V26" s="24"/>
      <c r="W26" s="24"/>
      <c r="X26" s="24"/>
      <c r="Y26" s="24"/>
      <c r="Z26" s="24"/>
      <c r="AA26" s="24"/>
      <c r="AB26" s="24"/>
      <c r="AC26" s="24"/>
      <c r="AD26" s="24"/>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row>
    <row r="27" spans="2:58" s="23" customFormat="1" ht="30" customHeight="1">
      <c r="B27" s="29" t="s">
        <v>55</v>
      </c>
      <c r="C27" s="29" t="s">
        <v>64</v>
      </c>
      <c r="D27" s="38">
        <v>46082</v>
      </c>
      <c r="E27" s="30">
        <f t="shared" si="1"/>
        <v>10</v>
      </c>
      <c r="F27" s="30">
        <v>1</v>
      </c>
      <c r="G27" s="38">
        <f t="shared" si="2"/>
        <v>46082</v>
      </c>
      <c r="H27" s="30">
        <f t="shared" si="3"/>
        <v>10</v>
      </c>
      <c r="I27" s="30">
        <f t="shared" si="10"/>
        <v>1</v>
      </c>
      <c r="J27" s="31">
        <v>0</v>
      </c>
      <c r="K27" s="24"/>
      <c r="L27" s="24"/>
      <c r="M27" s="24"/>
      <c r="N27" s="24"/>
      <c r="O27" s="24"/>
      <c r="P27" s="24"/>
      <c r="Q27" s="24"/>
      <c r="R27" s="24"/>
      <c r="S27" s="24"/>
      <c r="T27" s="24"/>
      <c r="U27" s="24"/>
      <c r="V27" s="24"/>
      <c r="W27" s="24"/>
      <c r="X27" s="24"/>
      <c r="Y27" s="24"/>
      <c r="Z27" s="24"/>
      <c r="AA27" s="24"/>
      <c r="AB27" s="24"/>
      <c r="AC27" s="24"/>
      <c r="AD27" s="24"/>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row>
    <row r="28" spans="2:58" s="23" customFormat="1" ht="30" customHeight="1">
      <c r="B28" s="29" t="s">
        <v>38</v>
      </c>
      <c r="C28" s="29" t="s">
        <v>65</v>
      </c>
      <c r="D28" s="38">
        <v>46082</v>
      </c>
      <c r="E28" s="30">
        <f t="shared" si="1"/>
        <v>10</v>
      </c>
      <c r="F28" s="30">
        <v>3</v>
      </c>
      <c r="G28" s="38">
        <f t="shared" si="2"/>
        <v>46082</v>
      </c>
      <c r="H28" s="30">
        <f t="shared" si="3"/>
        <v>10</v>
      </c>
      <c r="I28" s="30">
        <f t="shared" si="10"/>
        <v>3</v>
      </c>
      <c r="J28" s="31">
        <v>0</v>
      </c>
      <c r="K28" s="24"/>
      <c r="L28" s="24"/>
      <c r="M28" s="24"/>
      <c r="N28" s="24"/>
      <c r="O28" s="24"/>
      <c r="P28" s="24"/>
      <c r="Q28" s="24"/>
      <c r="R28" s="24"/>
      <c r="S28" s="24"/>
      <c r="T28" s="24"/>
      <c r="U28" s="24"/>
      <c r="V28" s="24"/>
      <c r="W28" s="24"/>
      <c r="X28" s="24"/>
      <c r="Y28" s="24"/>
      <c r="Z28" s="24"/>
      <c r="AA28" s="24"/>
      <c r="AB28" s="24"/>
      <c r="AC28" s="24"/>
      <c r="AD28" s="24"/>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row>
    <row r="29" spans="2:58" s="23" customFormat="1" ht="30" customHeight="1">
      <c r="B29" s="29" t="s">
        <v>25</v>
      </c>
      <c r="C29" s="29" t="s">
        <v>64</v>
      </c>
      <c r="D29" s="38">
        <v>46082</v>
      </c>
      <c r="E29" s="30">
        <f t="shared" si="1"/>
        <v>10</v>
      </c>
      <c r="F29" s="30">
        <v>3</v>
      </c>
      <c r="G29" s="38">
        <f t="shared" si="2"/>
        <v>46082</v>
      </c>
      <c r="H29" s="30">
        <f t="shared" si="3"/>
        <v>10</v>
      </c>
      <c r="I29" s="30">
        <f t="shared" si="10"/>
        <v>3</v>
      </c>
      <c r="J29" s="31">
        <v>0</v>
      </c>
      <c r="K29" s="24"/>
      <c r="L29" s="24"/>
      <c r="M29" s="24"/>
      <c r="N29" s="24"/>
      <c r="O29" s="24"/>
      <c r="P29" s="24"/>
      <c r="Q29" s="24"/>
      <c r="R29" s="24"/>
      <c r="S29" s="24"/>
      <c r="T29" s="24"/>
      <c r="U29" s="24"/>
      <c r="V29" s="24"/>
      <c r="W29" s="24"/>
      <c r="X29" s="24"/>
      <c r="Y29" s="24"/>
      <c r="Z29" s="24"/>
      <c r="AA29" s="24"/>
      <c r="AB29" s="24"/>
      <c r="AC29" s="24"/>
      <c r="AD29" s="24"/>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row>
    <row r="30" spans="2:58" s="23" customFormat="1" ht="30" customHeight="1">
      <c r="B30" s="40" t="s">
        <v>32</v>
      </c>
      <c r="C30" s="29" t="s">
        <v>64</v>
      </c>
      <c r="D30" s="38">
        <v>46174</v>
      </c>
      <c r="E30" s="30">
        <f t="shared" si="1"/>
        <v>13</v>
      </c>
      <c r="F30" s="30">
        <v>3</v>
      </c>
      <c r="G30" s="38">
        <f t="shared" si="2"/>
        <v>46174</v>
      </c>
      <c r="H30" s="41">
        <f t="shared" si="3"/>
        <v>13</v>
      </c>
      <c r="I30" s="41">
        <f t="shared" si="10"/>
        <v>3</v>
      </c>
      <c r="J30" s="31">
        <v>0</v>
      </c>
      <c r="K30" s="24"/>
      <c r="L30" s="24"/>
      <c r="M30" s="24"/>
      <c r="N30" s="24"/>
      <c r="O30" s="24"/>
      <c r="P30" s="24"/>
      <c r="Q30" s="24"/>
      <c r="R30" s="24"/>
      <c r="S30" s="24"/>
      <c r="T30" s="24"/>
      <c r="U30" s="24"/>
      <c r="V30" s="24"/>
      <c r="W30" s="24"/>
      <c r="X30" s="24"/>
      <c r="Y30" s="24"/>
      <c r="Z30" s="24"/>
      <c r="AA30" s="24"/>
      <c r="AB30" s="24"/>
      <c r="AC30" s="24"/>
      <c r="AD30" s="24"/>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row>
    <row r="31" spans="2:58" s="23" customFormat="1" ht="30" customHeight="1">
      <c r="B31" s="29" t="s">
        <v>45</v>
      </c>
      <c r="C31" s="29" t="s">
        <v>64</v>
      </c>
      <c r="D31" s="38">
        <v>46174</v>
      </c>
      <c r="E31" s="30">
        <f t="shared" si="1"/>
        <v>13</v>
      </c>
      <c r="F31" s="30">
        <v>3</v>
      </c>
      <c r="G31" s="38">
        <f t="shared" si="2"/>
        <v>46174</v>
      </c>
      <c r="H31" s="41">
        <f t="shared" si="3"/>
        <v>13</v>
      </c>
      <c r="I31" s="41">
        <f t="shared" si="10"/>
        <v>3</v>
      </c>
      <c r="J31" s="31">
        <v>0</v>
      </c>
      <c r="K31" s="24"/>
      <c r="L31" s="24"/>
      <c r="M31" s="24"/>
      <c r="N31" s="24"/>
      <c r="O31" s="24"/>
      <c r="P31" s="24"/>
      <c r="Q31" s="24"/>
      <c r="R31" s="24"/>
      <c r="S31" s="24"/>
      <c r="T31" s="24"/>
      <c r="U31" s="24"/>
      <c r="V31" s="24"/>
      <c r="W31" s="24"/>
      <c r="X31" s="24"/>
      <c r="Y31" s="24"/>
      <c r="Z31" s="24"/>
      <c r="AA31" s="24"/>
      <c r="AB31" s="24"/>
      <c r="AC31" s="24"/>
      <c r="AD31" s="24"/>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row>
    <row r="32" spans="2:58" s="23" customFormat="1" ht="30" customHeight="1">
      <c r="B32" s="29" t="s">
        <v>22</v>
      </c>
      <c r="C32" s="29" t="s">
        <v>64</v>
      </c>
      <c r="D32" s="38">
        <v>46204</v>
      </c>
      <c r="E32" s="30">
        <f t="shared" si="1"/>
        <v>14</v>
      </c>
      <c r="F32" s="30">
        <v>3</v>
      </c>
      <c r="G32" s="38">
        <f t="shared" si="2"/>
        <v>46204</v>
      </c>
      <c r="H32" s="30">
        <f t="shared" si="3"/>
        <v>14</v>
      </c>
      <c r="I32" s="30">
        <f t="shared" si="10"/>
        <v>3</v>
      </c>
      <c r="J32" s="31">
        <v>0</v>
      </c>
      <c r="K32" s="24"/>
      <c r="L32" s="24"/>
      <c r="M32" s="24"/>
      <c r="N32" s="24"/>
      <c r="O32" s="24"/>
      <c r="P32" s="24"/>
      <c r="Q32" s="24"/>
      <c r="R32" s="24"/>
      <c r="S32" s="24"/>
      <c r="T32" s="24"/>
      <c r="U32" s="24"/>
      <c r="V32" s="24"/>
      <c r="W32" s="24"/>
      <c r="X32" s="24"/>
      <c r="Y32" s="24"/>
      <c r="Z32" s="24"/>
      <c r="AA32" s="24"/>
      <c r="AB32" s="24"/>
      <c r="AC32" s="24"/>
      <c r="AD32" s="24"/>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row>
    <row r="33" spans="2:58" s="23" customFormat="1" ht="30" customHeight="1">
      <c r="B33" s="29" t="s">
        <v>57</v>
      </c>
      <c r="C33" s="29" t="s">
        <v>64</v>
      </c>
      <c r="D33" s="38">
        <v>46266</v>
      </c>
      <c r="E33" s="30">
        <f t="shared" si="1"/>
        <v>16</v>
      </c>
      <c r="F33" s="30">
        <v>1</v>
      </c>
      <c r="G33" s="38">
        <f t="shared" si="2"/>
        <v>46266</v>
      </c>
      <c r="H33" s="41">
        <f t="shared" si="3"/>
        <v>16</v>
      </c>
      <c r="I33" s="41">
        <f t="shared" si="10"/>
        <v>1</v>
      </c>
      <c r="J33" s="31">
        <v>0</v>
      </c>
      <c r="K33" s="24"/>
      <c r="L33" s="24"/>
      <c r="M33" s="24"/>
      <c r="N33" s="24"/>
      <c r="O33" s="24"/>
      <c r="P33" s="24"/>
      <c r="Q33" s="24"/>
      <c r="R33" s="24"/>
      <c r="S33" s="24"/>
      <c r="T33" s="24"/>
      <c r="U33" s="24"/>
      <c r="V33" s="24"/>
      <c r="W33" s="24"/>
      <c r="X33" s="24"/>
      <c r="Y33" s="24"/>
      <c r="Z33" s="24"/>
      <c r="AA33" s="24"/>
      <c r="AB33" s="24"/>
      <c r="AC33" s="24"/>
      <c r="AD33" s="24"/>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row>
    <row r="34" spans="2:58" s="23" customFormat="1" ht="30" customHeight="1">
      <c r="B34" s="29" t="s">
        <v>54</v>
      </c>
      <c r="C34" s="29" t="s">
        <v>64</v>
      </c>
      <c r="D34" s="38">
        <v>46447</v>
      </c>
      <c r="E34" s="30">
        <f t="shared" si="1"/>
        <v>22</v>
      </c>
      <c r="F34" s="30">
        <v>1</v>
      </c>
      <c r="G34" s="38">
        <f t="shared" si="2"/>
        <v>46447</v>
      </c>
      <c r="H34" s="41">
        <f t="shared" si="3"/>
        <v>22</v>
      </c>
      <c r="I34" s="41">
        <f t="shared" si="10"/>
        <v>1</v>
      </c>
      <c r="J34" s="31">
        <v>0</v>
      </c>
      <c r="K34" s="24"/>
      <c r="L34" s="24"/>
      <c r="M34" s="24"/>
      <c r="N34" s="24"/>
      <c r="O34" s="24"/>
      <c r="P34" s="24"/>
      <c r="Q34" s="24"/>
      <c r="R34" s="24"/>
      <c r="S34" s="24"/>
      <c r="T34" s="24"/>
      <c r="U34" s="24"/>
      <c r="V34" s="24"/>
      <c r="W34" s="24"/>
      <c r="X34" s="24"/>
      <c r="Y34" s="24"/>
      <c r="Z34" s="24"/>
      <c r="AA34" s="24"/>
      <c r="AB34" s="24"/>
      <c r="AC34" s="24"/>
      <c r="AD34" s="24"/>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row>
    <row r="35" spans="2:58" s="23" customFormat="1" ht="30" customHeight="1">
      <c r="B35" s="29" t="s">
        <v>26</v>
      </c>
      <c r="C35" s="29" t="s">
        <v>64</v>
      </c>
      <c r="D35" s="38">
        <v>46447</v>
      </c>
      <c r="E35" s="30">
        <f t="shared" si="1"/>
        <v>22</v>
      </c>
      <c r="F35" s="30">
        <v>3</v>
      </c>
      <c r="G35" s="38">
        <f t="shared" si="2"/>
        <v>46447</v>
      </c>
      <c r="H35" s="30">
        <f t="shared" si="3"/>
        <v>22</v>
      </c>
      <c r="I35" s="30">
        <f t="shared" si="10"/>
        <v>3</v>
      </c>
      <c r="J35" s="31">
        <v>0</v>
      </c>
      <c r="K35" s="24"/>
      <c r="L35" s="24"/>
      <c r="M35" s="24"/>
      <c r="N35" s="24"/>
      <c r="O35" s="24"/>
      <c r="P35" s="24"/>
      <c r="Q35" s="24"/>
      <c r="R35" s="24"/>
      <c r="S35" s="24"/>
      <c r="T35" s="24"/>
      <c r="U35" s="24"/>
      <c r="V35" s="24"/>
      <c r="W35" s="24"/>
      <c r="X35" s="24"/>
      <c r="Y35" s="24"/>
      <c r="Z35" s="24"/>
      <c r="AA35" s="24"/>
      <c r="AB35" s="24"/>
      <c r="AC35" s="24"/>
      <c r="AD35" s="24"/>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row>
    <row r="36" spans="2:58" s="23" customFormat="1" ht="30" customHeight="1">
      <c r="B36" s="29" t="s">
        <v>20</v>
      </c>
      <c r="C36" s="29" t="s">
        <v>65</v>
      </c>
      <c r="D36" s="38">
        <v>46478</v>
      </c>
      <c r="E36" s="30">
        <f t="shared" si="1"/>
        <v>23</v>
      </c>
      <c r="F36" s="30">
        <v>1</v>
      </c>
      <c r="G36" s="38">
        <f t="shared" si="2"/>
        <v>46478</v>
      </c>
      <c r="H36" s="30">
        <f t="shared" si="3"/>
        <v>23</v>
      </c>
      <c r="I36" s="30">
        <f t="shared" si="10"/>
        <v>1</v>
      </c>
      <c r="J36" s="31">
        <v>0</v>
      </c>
      <c r="K36" s="24"/>
      <c r="L36" s="24"/>
      <c r="M36" s="24"/>
      <c r="N36" s="24"/>
      <c r="O36" s="24"/>
      <c r="P36" s="24"/>
      <c r="Q36" s="24"/>
      <c r="R36" s="24"/>
      <c r="S36" s="24"/>
      <c r="T36" s="24"/>
      <c r="U36" s="24"/>
      <c r="V36" s="24"/>
      <c r="W36" s="24"/>
      <c r="X36" s="24"/>
      <c r="Y36" s="24"/>
      <c r="Z36" s="24"/>
      <c r="AA36" s="24"/>
      <c r="AB36" s="24"/>
      <c r="AC36" s="24"/>
      <c r="AD36" s="24"/>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row>
    <row r="37" spans="2:58" s="23" customFormat="1" ht="30" customHeight="1">
      <c r="B37" s="29" t="s">
        <v>73</v>
      </c>
      <c r="C37" s="29" t="s">
        <v>66</v>
      </c>
      <c r="D37" s="38">
        <v>46478</v>
      </c>
      <c r="E37" s="30">
        <f t="shared" ref="E37" si="11">INDEX($K$10:$BF$10,MATCH(D37,$K$11:$BF$11,0))</f>
        <v>23</v>
      </c>
      <c r="F37" s="30">
        <v>9</v>
      </c>
      <c r="G37" s="38">
        <f t="shared" ref="G37" si="12">D37</f>
        <v>46478</v>
      </c>
      <c r="H37" s="30">
        <f t="shared" ref="H37" si="13">INDEX($K$10:$BF$10,MATCH(G37,$K$11:$BF$11,0))</f>
        <v>23</v>
      </c>
      <c r="I37" s="30">
        <f t="shared" ref="I37" si="14">F37</f>
        <v>9</v>
      </c>
      <c r="J37" s="31">
        <v>0</v>
      </c>
      <c r="K37" s="24"/>
      <c r="L37" s="24"/>
      <c r="M37" s="24"/>
      <c r="N37" s="24"/>
      <c r="O37" s="24"/>
      <c r="P37" s="24"/>
      <c r="Q37" s="24"/>
      <c r="R37" s="24"/>
      <c r="S37" s="24"/>
      <c r="T37" s="24"/>
      <c r="U37" s="24"/>
      <c r="V37" s="24"/>
      <c r="W37" s="24"/>
      <c r="X37" s="24"/>
      <c r="Y37" s="24"/>
      <c r="Z37" s="24"/>
      <c r="AA37" s="24"/>
      <c r="AB37" s="24"/>
      <c r="AC37" s="24"/>
      <c r="AD37" s="24"/>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row>
    <row r="38" spans="2:58" s="23" customFormat="1" ht="30" customHeight="1">
      <c r="B38" s="40" t="s">
        <v>33</v>
      </c>
      <c r="C38" s="29" t="s">
        <v>64</v>
      </c>
      <c r="D38" s="38">
        <v>46539</v>
      </c>
      <c r="E38" s="30">
        <f t="shared" si="1"/>
        <v>25</v>
      </c>
      <c r="F38" s="30">
        <v>3</v>
      </c>
      <c r="G38" s="38">
        <f t="shared" si="2"/>
        <v>46539</v>
      </c>
      <c r="H38" s="41">
        <f t="shared" si="3"/>
        <v>25</v>
      </c>
      <c r="I38" s="41">
        <f t="shared" si="10"/>
        <v>3</v>
      </c>
      <c r="J38" s="31">
        <v>0</v>
      </c>
      <c r="K38" s="24"/>
      <c r="L38" s="24"/>
      <c r="M38" s="24"/>
      <c r="N38" s="24"/>
      <c r="O38" s="24"/>
      <c r="P38" s="24"/>
      <c r="Q38" s="24"/>
      <c r="R38" s="24"/>
      <c r="S38" s="24"/>
      <c r="T38" s="24"/>
      <c r="U38" s="24"/>
      <c r="V38" s="24"/>
      <c r="W38" s="24"/>
      <c r="X38" s="24"/>
      <c r="Y38" s="24"/>
      <c r="Z38" s="24"/>
      <c r="AA38" s="24"/>
      <c r="AB38" s="24"/>
      <c r="AC38" s="24"/>
      <c r="AD38" s="24"/>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row>
    <row r="39" spans="2:58" s="23" customFormat="1" ht="30" customHeight="1">
      <c r="B39" s="29" t="s">
        <v>46</v>
      </c>
      <c r="C39" s="29" t="s">
        <v>64</v>
      </c>
      <c r="D39" s="38">
        <v>46539</v>
      </c>
      <c r="E39" s="30">
        <f t="shared" si="1"/>
        <v>25</v>
      </c>
      <c r="F39" s="30">
        <v>3</v>
      </c>
      <c r="G39" s="38">
        <f t="shared" si="2"/>
        <v>46539</v>
      </c>
      <c r="H39" s="41">
        <f t="shared" si="3"/>
        <v>25</v>
      </c>
      <c r="I39" s="41">
        <f t="shared" si="10"/>
        <v>3</v>
      </c>
      <c r="J39" s="31">
        <v>0</v>
      </c>
      <c r="K39" s="24"/>
      <c r="L39" s="24"/>
      <c r="M39" s="24"/>
      <c r="N39" s="24"/>
      <c r="O39" s="24"/>
      <c r="P39" s="24"/>
      <c r="Q39" s="24"/>
      <c r="R39" s="24"/>
      <c r="S39" s="24"/>
      <c r="T39" s="24"/>
      <c r="U39" s="24"/>
      <c r="V39" s="24"/>
      <c r="W39" s="24"/>
      <c r="X39" s="24"/>
      <c r="Y39" s="24"/>
      <c r="Z39" s="24"/>
      <c r="AA39" s="24"/>
      <c r="AB39" s="24"/>
      <c r="AC39" s="24"/>
      <c r="AD39" s="24"/>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row>
    <row r="40" spans="2:58" s="23" customFormat="1" ht="30" customHeight="1">
      <c r="B40" s="29" t="s">
        <v>28</v>
      </c>
      <c r="C40" s="29" t="s">
        <v>64</v>
      </c>
      <c r="D40" s="38">
        <v>46569</v>
      </c>
      <c r="E40" s="30">
        <f t="shared" si="1"/>
        <v>26</v>
      </c>
      <c r="F40" s="30">
        <v>3</v>
      </c>
      <c r="G40" s="38">
        <f t="shared" si="2"/>
        <v>46569</v>
      </c>
      <c r="H40" s="30">
        <f t="shared" si="3"/>
        <v>26</v>
      </c>
      <c r="I40" s="30">
        <f t="shared" si="10"/>
        <v>3</v>
      </c>
      <c r="J40" s="31">
        <v>0</v>
      </c>
      <c r="K40" s="24"/>
      <c r="L40" s="24"/>
      <c r="M40" s="24"/>
      <c r="N40" s="24"/>
      <c r="O40" s="24"/>
      <c r="P40" s="24"/>
      <c r="Q40" s="24"/>
      <c r="R40" s="24"/>
      <c r="S40" s="24"/>
      <c r="T40" s="24"/>
      <c r="U40" s="24"/>
      <c r="V40" s="24"/>
      <c r="W40" s="24"/>
      <c r="X40" s="24"/>
      <c r="Y40" s="24"/>
      <c r="Z40" s="24"/>
      <c r="AA40" s="24"/>
      <c r="AB40" s="24"/>
      <c r="AC40" s="24"/>
      <c r="AD40" s="24"/>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row>
    <row r="41" spans="2:58" s="23" customFormat="1" ht="30" customHeight="1">
      <c r="B41" s="29" t="s">
        <v>59</v>
      </c>
      <c r="C41" s="29" t="s">
        <v>64</v>
      </c>
      <c r="D41" s="38">
        <v>46631</v>
      </c>
      <c r="E41" s="30">
        <f t="shared" si="1"/>
        <v>28</v>
      </c>
      <c r="F41" s="30">
        <v>1</v>
      </c>
      <c r="G41" s="38">
        <f t="shared" si="2"/>
        <v>46631</v>
      </c>
      <c r="H41" s="41">
        <f t="shared" si="3"/>
        <v>28</v>
      </c>
      <c r="I41" s="41">
        <f t="shared" si="10"/>
        <v>1</v>
      </c>
      <c r="J41" s="31">
        <v>0</v>
      </c>
      <c r="K41" s="24"/>
      <c r="L41" s="24"/>
      <c r="M41" s="24"/>
      <c r="N41" s="24"/>
      <c r="O41" s="24"/>
      <c r="P41" s="24"/>
      <c r="Q41" s="24"/>
      <c r="R41" s="24"/>
      <c r="S41" s="24"/>
      <c r="T41" s="24"/>
      <c r="U41" s="24"/>
      <c r="V41" s="24"/>
      <c r="W41" s="24"/>
      <c r="X41" s="24"/>
      <c r="Y41" s="24"/>
      <c r="Z41" s="24"/>
      <c r="AA41" s="24"/>
      <c r="AB41" s="24"/>
      <c r="AC41" s="24"/>
      <c r="AD41" s="24"/>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row>
    <row r="42" spans="2:58" s="23" customFormat="1" ht="30" customHeight="1">
      <c r="B42" s="29" t="s">
        <v>56</v>
      </c>
      <c r="C42" s="29" t="s">
        <v>64</v>
      </c>
      <c r="D42" s="38">
        <v>46813</v>
      </c>
      <c r="E42" s="30">
        <f t="shared" si="1"/>
        <v>34</v>
      </c>
      <c r="F42" s="30">
        <v>1</v>
      </c>
      <c r="G42" s="38">
        <f t="shared" si="2"/>
        <v>46813</v>
      </c>
      <c r="H42" s="41">
        <f t="shared" si="3"/>
        <v>34</v>
      </c>
      <c r="I42" s="41">
        <f t="shared" si="10"/>
        <v>1</v>
      </c>
      <c r="J42" s="31">
        <v>0</v>
      </c>
      <c r="K42" s="24"/>
      <c r="L42" s="24"/>
      <c r="M42" s="24"/>
      <c r="N42" s="24"/>
      <c r="O42" s="24"/>
      <c r="P42" s="24"/>
      <c r="Q42" s="24"/>
      <c r="R42" s="24"/>
      <c r="S42" s="24"/>
      <c r="T42" s="24"/>
      <c r="U42" s="24"/>
      <c r="V42" s="24"/>
      <c r="W42" s="24"/>
      <c r="X42" s="24"/>
      <c r="Y42" s="24"/>
      <c r="Z42" s="24"/>
      <c r="AA42" s="24"/>
      <c r="AB42" s="24"/>
      <c r="AC42" s="24"/>
      <c r="AD42" s="24"/>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row>
    <row r="43" spans="2:58" s="23" customFormat="1" ht="30" customHeight="1">
      <c r="B43" s="29" t="s">
        <v>27</v>
      </c>
      <c r="C43" s="29" t="s">
        <v>64</v>
      </c>
      <c r="D43" s="38">
        <v>46813</v>
      </c>
      <c r="E43" s="30">
        <f t="shared" si="1"/>
        <v>34</v>
      </c>
      <c r="F43" s="30">
        <v>3</v>
      </c>
      <c r="G43" s="38">
        <f t="shared" si="2"/>
        <v>46813</v>
      </c>
      <c r="H43" s="30">
        <f t="shared" si="3"/>
        <v>34</v>
      </c>
      <c r="I43" s="30">
        <f t="shared" si="10"/>
        <v>3</v>
      </c>
      <c r="J43" s="31">
        <v>0</v>
      </c>
      <c r="K43" s="24"/>
      <c r="L43" s="24"/>
      <c r="M43" s="24"/>
      <c r="N43" s="24"/>
      <c r="O43" s="24"/>
      <c r="P43" s="24"/>
      <c r="Q43" s="24"/>
      <c r="R43" s="24"/>
      <c r="S43" s="24"/>
      <c r="T43" s="24"/>
      <c r="U43" s="24"/>
      <c r="V43" s="24"/>
      <c r="W43" s="24"/>
      <c r="X43" s="24"/>
      <c r="Y43" s="24"/>
      <c r="Z43" s="24"/>
      <c r="AA43" s="24"/>
      <c r="AB43" s="24"/>
      <c r="AC43" s="24"/>
      <c r="AD43" s="24"/>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row>
    <row r="44" spans="2:58" s="23" customFormat="1" ht="30" customHeight="1">
      <c r="B44" s="40" t="s">
        <v>34</v>
      </c>
      <c r="C44" s="29" t="s">
        <v>64</v>
      </c>
      <c r="D44" s="38">
        <v>46905</v>
      </c>
      <c r="E44" s="30">
        <f t="shared" si="1"/>
        <v>37</v>
      </c>
      <c r="F44" s="30">
        <v>3</v>
      </c>
      <c r="G44" s="38">
        <f t="shared" si="2"/>
        <v>46905</v>
      </c>
      <c r="H44" s="41">
        <f t="shared" si="3"/>
        <v>37</v>
      </c>
      <c r="I44" s="41">
        <f t="shared" si="10"/>
        <v>3</v>
      </c>
      <c r="J44" s="31">
        <v>0</v>
      </c>
      <c r="K44" s="24"/>
      <c r="L44" s="24"/>
      <c r="M44" s="24"/>
      <c r="N44" s="24"/>
      <c r="O44" s="24"/>
      <c r="P44" s="24"/>
      <c r="Q44" s="24"/>
      <c r="R44" s="24"/>
      <c r="S44" s="24"/>
      <c r="T44" s="24"/>
      <c r="U44" s="24"/>
      <c r="V44" s="24"/>
      <c r="W44" s="24"/>
      <c r="X44" s="24"/>
      <c r="Y44" s="24"/>
      <c r="Z44" s="24"/>
      <c r="AA44" s="24"/>
      <c r="AB44" s="24"/>
      <c r="AC44" s="24"/>
      <c r="AD44" s="24"/>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row>
    <row r="45" spans="2:58" s="23" customFormat="1" ht="30" customHeight="1">
      <c r="B45" s="29" t="s">
        <v>47</v>
      </c>
      <c r="C45" s="29" t="s">
        <v>64</v>
      </c>
      <c r="D45" s="38">
        <v>46905</v>
      </c>
      <c r="E45" s="30">
        <f t="shared" si="1"/>
        <v>37</v>
      </c>
      <c r="F45" s="30">
        <v>3</v>
      </c>
      <c r="G45" s="38">
        <f t="shared" si="2"/>
        <v>46905</v>
      </c>
      <c r="H45" s="41">
        <f t="shared" si="3"/>
        <v>37</v>
      </c>
      <c r="I45" s="41">
        <f t="shared" si="10"/>
        <v>3</v>
      </c>
      <c r="J45" s="31">
        <v>0</v>
      </c>
      <c r="K45" s="24"/>
      <c r="L45" s="24"/>
      <c r="M45" s="24"/>
      <c r="N45" s="24"/>
      <c r="O45" s="24"/>
      <c r="P45" s="24"/>
      <c r="Q45" s="24"/>
      <c r="R45" s="24"/>
      <c r="S45" s="24"/>
      <c r="T45" s="24"/>
      <c r="U45" s="24"/>
      <c r="V45" s="24"/>
      <c r="W45" s="24"/>
      <c r="X45" s="24"/>
      <c r="Y45" s="24"/>
      <c r="Z45" s="24"/>
      <c r="AA45" s="24"/>
      <c r="AB45" s="24"/>
      <c r="AC45" s="24"/>
      <c r="AD45" s="24"/>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row>
    <row r="46" spans="2:58" s="23" customFormat="1" ht="30" customHeight="1">
      <c r="B46" s="29" t="s">
        <v>29</v>
      </c>
      <c r="C46" s="29" t="s">
        <v>64</v>
      </c>
      <c r="D46" s="38">
        <v>46935</v>
      </c>
      <c r="E46" s="30">
        <f t="shared" si="1"/>
        <v>38</v>
      </c>
      <c r="F46" s="30">
        <v>3</v>
      </c>
      <c r="G46" s="38">
        <f t="shared" si="2"/>
        <v>46935</v>
      </c>
      <c r="H46" s="30">
        <f t="shared" si="3"/>
        <v>38</v>
      </c>
      <c r="I46" s="30">
        <f t="shared" si="10"/>
        <v>3</v>
      </c>
      <c r="J46" s="31">
        <v>0</v>
      </c>
      <c r="K46" s="24"/>
      <c r="L46" s="24"/>
      <c r="M46" s="24"/>
      <c r="N46" s="24"/>
      <c r="O46" s="24"/>
      <c r="P46" s="24"/>
      <c r="Q46" s="24"/>
      <c r="R46" s="24"/>
      <c r="S46" s="24"/>
      <c r="T46" s="24"/>
      <c r="U46" s="24"/>
      <c r="V46" s="24"/>
      <c r="W46" s="24"/>
      <c r="X46" s="24"/>
      <c r="Y46" s="24"/>
      <c r="Z46" s="24"/>
      <c r="AA46" s="24"/>
      <c r="AB46" s="24"/>
      <c r="AC46" s="24"/>
      <c r="AD46" s="24"/>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row>
    <row r="47" spans="2:58" s="23" customFormat="1" ht="30" customHeight="1">
      <c r="B47" s="29" t="s">
        <v>60</v>
      </c>
      <c r="C47" s="29" t="s">
        <v>64</v>
      </c>
      <c r="D47" s="38">
        <v>46997</v>
      </c>
      <c r="E47" s="30">
        <f t="shared" si="1"/>
        <v>40</v>
      </c>
      <c r="F47" s="30">
        <v>1</v>
      </c>
      <c r="G47" s="38">
        <f t="shared" si="2"/>
        <v>46997</v>
      </c>
      <c r="H47" s="41">
        <f t="shared" si="3"/>
        <v>40</v>
      </c>
      <c r="I47" s="41">
        <f t="shared" si="10"/>
        <v>1</v>
      </c>
      <c r="J47" s="31">
        <v>0</v>
      </c>
      <c r="K47" s="24"/>
      <c r="L47" s="24"/>
      <c r="M47" s="24"/>
      <c r="N47" s="24"/>
      <c r="O47" s="24"/>
      <c r="P47" s="24"/>
      <c r="Q47" s="24"/>
      <c r="R47" s="24"/>
      <c r="S47" s="24"/>
      <c r="T47" s="24"/>
      <c r="U47" s="24"/>
      <c r="V47" s="24"/>
      <c r="W47" s="24"/>
      <c r="X47" s="24"/>
      <c r="Y47" s="24"/>
      <c r="Z47" s="24"/>
      <c r="AA47" s="24"/>
      <c r="AB47" s="24"/>
      <c r="AC47" s="24"/>
      <c r="AD47" s="24"/>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row>
    <row r="48" spans="2:58" s="23" customFormat="1" ht="30" customHeight="1">
      <c r="B48" s="29" t="s">
        <v>30</v>
      </c>
      <c r="C48" s="29" t="s">
        <v>65</v>
      </c>
      <c r="D48" s="38">
        <v>47088</v>
      </c>
      <c r="E48" s="30">
        <f t="shared" si="1"/>
        <v>43</v>
      </c>
      <c r="F48" s="30">
        <v>3</v>
      </c>
      <c r="G48" s="38">
        <f t="shared" si="2"/>
        <v>47088</v>
      </c>
      <c r="H48" s="30">
        <f t="shared" si="3"/>
        <v>43</v>
      </c>
      <c r="I48" s="30">
        <f t="shared" si="10"/>
        <v>3</v>
      </c>
      <c r="J48" s="31">
        <v>0</v>
      </c>
      <c r="K48" s="24"/>
      <c r="L48" s="24"/>
      <c r="M48" s="24"/>
      <c r="N48" s="24"/>
      <c r="O48" s="24"/>
      <c r="P48" s="24"/>
      <c r="Q48" s="24"/>
      <c r="R48" s="24"/>
      <c r="S48" s="24"/>
      <c r="T48" s="24"/>
      <c r="U48" s="24"/>
      <c r="V48" s="24"/>
      <c r="W48" s="24"/>
      <c r="X48" s="24"/>
      <c r="Y48" s="24"/>
      <c r="Z48" s="24"/>
      <c r="AA48" s="24"/>
      <c r="AB48" s="24"/>
      <c r="AC48" s="24"/>
      <c r="AD48" s="24"/>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row>
    <row r="49" spans="2:58" s="23" customFormat="1" ht="30" customHeight="1">
      <c r="B49" s="29" t="s">
        <v>72</v>
      </c>
      <c r="C49" s="29" t="s">
        <v>65</v>
      </c>
      <c r="D49" s="38">
        <v>47178</v>
      </c>
      <c r="E49" s="30">
        <f t="shared" ref="E49" si="15">INDEX($K$10:$BF$10,MATCH(D49,$K$11:$BF$11,0))</f>
        <v>46</v>
      </c>
      <c r="F49" s="30">
        <v>1</v>
      </c>
      <c r="G49" s="38">
        <f t="shared" ref="G49" si="16">D49</f>
        <v>47178</v>
      </c>
      <c r="H49" s="30">
        <f t="shared" ref="H49" si="17">INDEX($K$10:$BF$10,MATCH(G49,$K$11:$BF$11,0))</f>
        <v>46</v>
      </c>
      <c r="I49" s="30">
        <f t="shared" ref="I49" si="18">F49</f>
        <v>1</v>
      </c>
      <c r="J49" s="31">
        <v>0</v>
      </c>
      <c r="K49" s="24"/>
      <c r="L49" s="24"/>
      <c r="M49" s="24"/>
      <c r="N49" s="24"/>
      <c r="O49" s="24"/>
      <c r="P49" s="24"/>
      <c r="Q49" s="24"/>
      <c r="R49" s="24"/>
      <c r="S49" s="24"/>
      <c r="T49" s="24"/>
      <c r="U49" s="24"/>
      <c r="V49" s="24"/>
      <c r="W49" s="24"/>
      <c r="X49" s="24"/>
      <c r="Y49" s="24"/>
      <c r="Z49" s="24"/>
      <c r="AA49" s="24"/>
      <c r="AB49" s="24"/>
      <c r="AC49" s="24"/>
      <c r="AD49" s="24"/>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row>
    <row r="50" spans="2:58" s="23" customFormat="1" ht="30" customHeight="1">
      <c r="B50" s="29" t="s">
        <v>35</v>
      </c>
      <c r="C50" s="29"/>
      <c r="D50" s="38"/>
      <c r="E50" s="30" t="e">
        <f t="shared" si="1"/>
        <v>#N/A</v>
      </c>
      <c r="F50" s="30"/>
      <c r="G50" s="38">
        <f t="shared" si="2"/>
        <v>0</v>
      </c>
      <c r="H50" s="41" t="e">
        <f t="shared" si="3"/>
        <v>#N/A</v>
      </c>
      <c r="I50" s="41">
        <f t="shared" si="10"/>
        <v>0</v>
      </c>
      <c r="J50" s="31">
        <v>0</v>
      </c>
      <c r="K50" s="24"/>
      <c r="L50" s="24"/>
      <c r="M50" s="24"/>
      <c r="N50" s="24"/>
      <c r="O50" s="24"/>
      <c r="P50" s="24"/>
      <c r="Q50" s="24"/>
      <c r="R50" s="24"/>
      <c r="S50" s="24"/>
      <c r="T50" s="24"/>
      <c r="U50" s="24"/>
      <c r="V50" s="24"/>
      <c r="W50" s="24"/>
      <c r="X50" s="24"/>
      <c r="Y50" s="24"/>
      <c r="Z50" s="24"/>
      <c r="AA50" s="24"/>
      <c r="AB50" s="24"/>
      <c r="AC50" s="24"/>
      <c r="AD50" s="24"/>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row>
    <row r="51" spans="2:58" s="23" customFormat="1" ht="30" customHeight="1">
      <c r="B51" s="29" t="s">
        <v>35</v>
      </c>
      <c r="C51" s="29"/>
      <c r="D51" s="38"/>
      <c r="E51" s="30" t="e">
        <f t="shared" si="1"/>
        <v>#N/A</v>
      </c>
      <c r="F51" s="30"/>
      <c r="G51" s="38">
        <f t="shared" si="2"/>
        <v>0</v>
      </c>
      <c r="H51" s="41" t="e">
        <f t="shared" si="3"/>
        <v>#N/A</v>
      </c>
      <c r="I51" s="41">
        <f t="shared" si="10"/>
        <v>0</v>
      </c>
      <c r="J51" s="31">
        <v>0</v>
      </c>
      <c r="K51" s="24"/>
      <c r="L51" s="24"/>
      <c r="M51" s="24"/>
      <c r="N51" s="24"/>
      <c r="O51" s="24"/>
      <c r="P51" s="24"/>
      <c r="Q51" s="24"/>
      <c r="R51" s="24"/>
      <c r="S51" s="24"/>
      <c r="T51" s="24"/>
      <c r="U51" s="24"/>
      <c r="V51" s="24"/>
      <c r="W51" s="24"/>
      <c r="X51" s="24"/>
      <c r="Y51" s="24"/>
      <c r="Z51" s="24"/>
      <c r="AA51" s="24"/>
      <c r="AB51" s="24"/>
      <c r="AC51" s="24"/>
      <c r="AD51" s="24"/>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row>
    <row r="52" spans="2:58" s="23" customFormat="1" ht="30" customHeight="1">
      <c r="B52" s="29" t="s">
        <v>35</v>
      </c>
      <c r="C52" s="29"/>
      <c r="D52" s="38"/>
      <c r="E52" s="30" t="e">
        <f t="shared" si="1"/>
        <v>#N/A</v>
      </c>
      <c r="F52" s="30"/>
      <c r="G52" s="38">
        <f t="shared" si="2"/>
        <v>0</v>
      </c>
      <c r="H52" s="41" t="e">
        <f t="shared" si="3"/>
        <v>#N/A</v>
      </c>
      <c r="I52" s="41">
        <f t="shared" si="10"/>
        <v>0</v>
      </c>
      <c r="J52" s="31">
        <v>0</v>
      </c>
      <c r="K52" s="24"/>
      <c r="L52" s="24"/>
      <c r="M52" s="24"/>
      <c r="N52" s="24"/>
      <c r="O52" s="24"/>
      <c r="P52" s="24"/>
      <c r="Q52" s="24"/>
      <c r="R52" s="24"/>
      <c r="S52" s="24"/>
      <c r="T52" s="24"/>
      <c r="U52" s="24"/>
      <c r="V52" s="24"/>
      <c r="W52" s="24"/>
      <c r="X52" s="24"/>
      <c r="Y52" s="24"/>
      <c r="Z52" s="24"/>
      <c r="AA52" s="24"/>
      <c r="AB52" s="24"/>
      <c r="AC52" s="24"/>
      <c r="AD52" s="24"/>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row>
    <row r="53" spans="2:58" s="23" customFormat="1" ht="30" customHeight="1">
      <c r="B53" s="29" t="s">
        <v>35</v>
      </c>
      <c r="C53" s="29"/>
      <c r="D53" s="38"/>
      <c r="E53" s="30" t="e">
        <f t="shared" si="1"/>
        <v>#N/A</v>
      </c>
      <c r="F53" s="30"/>
      <c r="G53" s="38">
        <f t="shared" si="2"/>
        <v>0</v>
      </c>
      <c r="H53" s="41" t="e">
        <f t="shared" si="3"/>
        <v>#N/A</v>
      </c>
      <c r="I53" s="41">
        <f t="shared" si="10"/>
        <v>0</v>
      </c>
      <c r="J53" s="31">
        <v>0</v>
      </c>
      <c r="K53" s="24"/>
      <c r="L53" s="24"/>
      <c r="M53" s="24"/>
      <c r="N53" s="24"/>
      <c r="O53" s="24"/>
      <c r="P53" s="24"/>
      <c r="Q53" s="24"/>
      <c r="R53" s="24"/>
      <c r="S53" s="24"/>
      <c r="T53" s="24"/>
      <c r="U53" s="24"/>
      <c r="V53" s="24"/>
      <c r="W53" s="24"/>
      <c r="X53" s="24"/>
      <c r="Y53" s="24"/>
      <c r="Z53" s="24"/>
      <c r="AA53" s="24"/>
      <c r="AB53" s="24"/>
      <c r="AC53" s="24"/>
      <c r="AD53" s="24"/>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row>
    <row r="54" spans="2:58" s="23" customFormat="1" ht="30" customHeight="1">
      <c r="B54" s="29" t="s">
        <v>35</v>
      </c>
      <c r="C54" s="29"/>
      <c r="D54" s="38"/>
      <c r="E54" s="30" t="e">
        <f t="shared" si="1"/>
        <v>#N/A</v>
      </c>
      <c r="F54" s="30"/>
      <c r="G54" s="38">
        <f t="shared" si="2"/>
        <v>0</v>
      </c>
      <c r="H54" s="41" t="e">
        <f t="shared" si="3"/>
        <v>#N/A</v>
      </c>
      <c r="I54" s="41">
        <f t="shared" si="10"/>
        <v>0</v>
      </c>
      <c r="J54" s="31">
        <v>0</v>
      </c>
      <c r="K54" s="24"/>
      <c r="L54" s="24"/>
      <c r="M54" s="24"/>
      <c r="N54" s="24"/>
      <c r="O54" s="24"/>
      <c r="P54" s="24"/>
      <c r="Q54" s="24"/>
      <c r="R54" s="24"/>
      <c r="S54" s="24"/>
      <c r="T54" s="24"/>
      <c r="U54" s="24"/>
      <c r="V54" s="24"/>
      <c r="W54" s="24"/>
      <c r="X54" s="24"/>
      <c r="Y54" s="24"/>
      <c r="Z54" s="24"/>
      <c r="AA54" s="24"/>
      <c r="AB54" s="24"/>
      <c r="AC54" s="24"/>
      <c r="AD54" s="24"/>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row>
    <row r="60" spans="2:58" ht="30" customHeight="1">
      <c r="B60" s="55" t="s">
        <v>63</v>
      </c>
    </row>
    <row r="61" spans="2:58" ht="30" customHeight="1">
      <c r="B61" s="56" t="s">
        <v>64</v>
      </c>
    </row>
    <row r="62" spans="2:58" ht="30" customHeight="1">
      <c r="B62" s="56" t="s">
        <v>65</v>
      </c>
    </row>
    <row r="63" spans="2:58" ht="30" customHeight="1">
      <c r="B63" s="56" t="s">
        <v>66</v>
      </c>
    </row>
    <row r="64" spans="2:58" ht="30" customHeight="1">
      <c r="B64" s="56" t="s">
        <v>67</v>
      </c>
    </row>
    <row r="65" spans="2:2" ht="30" customHeight="1">
      <c r="B65" s="56" t="s">
        <v>68</v>
      </c>
    </row>
    <row r="66" spans="2:2" ht="30" customHeight="1">
      <c r="B66" s="56" t="s">
        <v>69</v>
      </c>
    </row>
    <row r="67" spans="2:2" ht="30" customHeight="1">
      <c r="B67" s="56" t="s">
        <v>70</v>
      </c>
    </row>
    <row r="68" spans="2:2" ht="30" customHeight="1">
      <c r="B68" s="56"/>
    </row>
    <row r="69" spans="2:2" ht="30" customHeight="1">
      <c r="B69" s="56"/>
    </row>
    <row r="70" spans="2:2" ht="30" customHeight="1">
      <c r="B70" s="56"/>
    </row>
    <row r="71" spans="2:2" ht="30" customHeight="1">
      <c r="B71" s="56"/>
    </row>
    <row r="72" spans="2:2" ht="30" customHeight="1">
      <c r="B72" s="56"/>
    </row>
    <row r="73" spans="2:2" ht="30" customHeight="1">
      <c r="B73" s="56"/>
    </row>
    <row r="74" spans="2:2" ht="30" customHeight="1">
      <c r="B74" s="56"/>
    </row>
  </sheetData>
  <sheetProtection algorithmName="SHA-512" hashValue="iP11TATHTlmIrJOxRzTMXdDc5J0zsfhee7CPwnsb8ArloGKId9KeCFW6JFd21dLTaoWKZN6U+jfwran1YhGUvQ==" saltValue="uz+ptC8BHU1EYaJ8oJoxFQ==" spinCount="100000" sheet="1" objects="1" scenarios="1"/>
  <autoFilter ref="A11:BF54" xr:uid="{00000000-0001-0000-0000-000000000000}">
    <sortState xmlns:xlrd2="http://schemas.microsoft.com/office/spreadsheetml/2017/richdata2" ref="A12:BF52">
      <sortCondition ref="D11"/>
    </sortState>
  </autoFilter>
  <conditionalFormatting sqref="B55:BF55">
    <cfRule type="expression" dxfId="9" priority="2">
      <formula>TRUE</formula>
    </cfRule>
  </conditionalFormatting>
  <conditionalFormatting sqref="K10:BF10">
    <cfRule type="expression" dxfId="8" priority="22">
      <formula>K$10=period_selected</formula>
    </cfRule>
  </conditionalFormatting>
  <conditionalFormatting sqref="K12:BF54">
    <cfRule type="expression" dxfId="7" priority="23">
      <formula>PercentComplete</formula>
    </cfRule>
    <cfRule type="expression" dxfId="6" priority="24">
      <formula>PercentCompleteBeyond</formula>
    </cfRule>
    <cfRule type="expression" dxfId="5" priority="25">
      <formula>Actual</formula>
    </cfRule>
    <cfRule type="expression" dxfId="4" priority="26">
      <formula>ActualBeyond</formula>
    </cfRule>
    <cfRule type="expression" dxfId="3" priority="27">
      <formula>Plan</formula>
    </cfRule>
    <cfRule type="expression" dxfId="2" priority="28">
      <formula>K$10=period_selected</formula>
    </cfRule>
    <cfRule type="expression" dxfId="1" priority="29">
      <formula>MOD(COLUMN(),2)</formula>
    </cfRule>
    <cfRule type="expression" dxfId="0" priority="30">
      <formula>MOD(COLUMN(),2)=0</formula>
    </cfRule>
  </conditionalFormatting>
  <dataValidations xWindow="586" yWindow="386" count="15">
    <dataValidation allowBlank="1" showInputMessage="1" showErrorMessage="1" prompt="Project planner uses periods for intervals. Start=1 is period 1 and duration=5 means project spans 5 periods starting from start period. Enter data starting in B5 to update the chart" sqref="A6:A7" xr:uid="{00000000-0002-0000-0000-000000000000}"/>
    <dataValidation type="list" errorStyle="warning" allowBlank="1" showInputMessage="1" showErrorMessage="1" error="Type a value from 1 to 60 or select a period from the list-press CANCEL, ALT+DOWN ARROW, then ENTER to select a value" prompt="Enter a period in the range of 1 to 60 or select a period from the list. Press ALT+DOWN ARROW to navigate the list, then ENTER to select a value" sqref="E5" xr:uid="{00000000-0002-0000-0000-000001000000}">
      <formula1>"1,2,3,4,5,6,7,8,9,10,11,12,13,14,15,16,17,18,19,20,21,22,23,24,25,26,27,28,29,30,31,32,33,34,35,36,37,38,39,40,41,42,43,44,45,46,47,48,49,50,51,52,53,54,55,56,57,58,59,60"</formula1>
    </dataValidation>
    <dataValidation allowBlank="1" showInputMessage="1" showErrorMessage="1" prompt="This legend cell indicates plan duration" sqref="R2" xr:uid="{782C522E-35D7-4F59-99B3-0B2508BBD602}"/>
    <dataValidation allowBlank="1" showInputMessage="1" showErrorMessage="1" prompt="This legend cell indicates actual duration" sqref="R3" xr:uid="{02D1B72E-309F-4637-879C-7336B0B496B9}"/>
    <dataValidation allowBlank="1" showInputMessage="1" showErrorMessage="1" prompt="This legend cell indicates the percentage of project completed" sqref="R4" xr:uid="{2136D9F4-B8D1-402A-9725-57F5AA22ABF6}"/>
    <dataValidation allowBlank="1" showInputMessage="1" showErrorMessage="1" prompt="This legend cell indicates actual duration beyond plan" sqref="R5" xr:uid="{04AF1542-ED87-4080-A009-267E47C2AF61}"/>
    <dataValidation allowBlank="1" showInputMessage="1" showErrorMessage="1" prompt="This legend cell indicates the percentage of project completed beyond plan" sqref="R6" xr:uid="{71F61363-FDBC-4776-8E54-71C3C894B808}"/>
    <dataValidation allowBlank="1" showInputMessage="1" showErrorMessage="1" prompt="Select a period to highlight in H2. A Chart legend is in J2 to AI2" sqref="D4:I4 B4:C6 E5" xr:uid="{00000000-0002-0000-0000-00000F000000}"/>
    <dataValidation allowBlank="1" showInputMessage="1" showErrorMessage="1" prompt="Title of the project. Enter a new title in this cell. Highlight a period in H2. Chart legend is in J2 to AI2" sqref="B7:D7 B1:D2" xr:uid="{00000000-0002-0000-0000-00000E000000}"/>
    <dataValidation type="list" allowBlank="1" showInputMessage="1" showErrorMessage="1" sqref="C5" xr:uid="{EDC67D31-AAE2-4F37-913C-C901A315F472}">
      <formula1>$K$11:$AZ$11</formula1>
    </dataValidation>
    <dataValidation type="list" allowBlank="1" showInputMessage="1" showErrorMessage="1" prompt="Select a period to highlight in H2. A Chart legend is in J2 to AI2" sqref="C5" xr:uid="{7D256481-CD89-432C-BC5D-60D55B22B5DA}">
      <formula1>$K$11:$BF$11</formula1>
    </dataValidation>
    <dataValidation allowBlank="1" showErrorMessage="1" prompt="Select a period to highlight in H2. A Chart legend is in J2 to AI2" sqref="A11:BF11" xr:uid="{888495BE-88BC-4ECB-8E41-AADCA8FC28EE}"/>
    <dataValidation allowBlank="1" showErrorMessage="1" sqref="A10:XFD10 B9:J9" xr:uid="{5FF6D9BE-BC32-47DD-A13B-A356EF8AD067}"/>
    <dataValidation type="list" allowBlank="1" showInputMessage="1" showErrorMessage="1" sqref="D17:D54 G17:G54 G12:G16 D12:D16" xr:uid="{74FADADC-304E-4EDF-9193-0CFE45654230}">
      <formula1>$K$11:$BF$11</formula1>
    </dataValidation>
    <dataValidation type="list" allowBlank="1" showInputMessage="1" showErrorMessage="1" sqref="C17:C54 C12:C16" xr:uid="{A7DD49DE-C08C-476A-8559-E07E1B505518}">
      <formula1>Categories</formula1>
    </dataValidation>
  </dataValidations>
  <hyperlinks>
    <hyperlink ref="B15" r:id="rId1" display="Board Policy Documents review " xr:uid="{258C5534-AAC9-4726-A0AA-FA328CA19F8D}"/>
    <hyperlink ref="B30" r:id="rId2" display="Board Policy Documents review " xr:uid="{21E4FEF0-A119-41BA-85F8-D9571747BE53}"/>
    <hyperlink ref="B38" r:id="rId3" display="Board Policy Documents review " xr:uid="{92CA3EBC-68ED-440B-8168-061E8CBD5F3A}"/>
    <hyperlink ref="B44" r:id="rId4" display="Board Policy Documents review " xr:uid="{93744F4A-33F6-4A38-9ABB-078C53D5AC7A}"/>
  </hyperlinks>
  <printOptions horizontalCentered="1"/>
  <pageMargins left="0.45" right="0.45" top="0.5" bottom="0.5" header="0.3" footer="0.3"/>
  <pageSetup paperSize="9" scale="49" fitToHeight="0" orientation="landscape" r:id="rId5"/>
  <headerFooter differentFirst="1">
    <oddFooter>Page &amp;P of &amp;N</oddFooter>
  </headerFooter>
  <drawing r:id="rId6"/>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23cef33-877e-46da-bb6d-c3d2dae92298">
      <Terms xmlns="http://schemas.microsoft.com/office/infopath/2007/PartnerControls"/>
    </lcf76f155ced4ddcb4097134ff3c332f>
    <TaxCatchAll xmlns="4c0fc6d1-1ff6-4501-9111-f8704c4ff17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9F05F81805A34093C3CEEE885D08AC" ma:contentTypeVersion="18" ma:contentTypeDescription="Create a new document." ma:contentTypeScope="" ma:versionID="216d4088abb8b87ec21ea858595031e9">
  <xsd:schema xmlns:xsd="http://www.w3.org/2001/XMLSchema" xmlns:xs="http://www.w3.org/2001/XMLSchema" xmlns:p="http://schemas.microsoft.com/office/2006/metadata/properties" xmlns:ns2="123cef33-877e-46da-bb6d-c3d2dae92298" xmlns:ns3="4c0fc6d1-1ff6-4501-9111-f8704c4ff172" targetNamespace="http://schemas.microsoft.com/office/2006/metadata/properties" ma:root="true" ma:fieldsID="e1ed2529f9769200759e6e7a40192203" ns2:_="" ns3:_="">
    <xsd:import namespace="123cef33-877e-46da-bb6d-c3d2dae92298"/>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ef33-877e-46da-bb6d-c3d2dae92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2B24FE-5190-4BA7-872F-E02A8DB778E8}">
  <ds:schemaRefs>
    <ds:schemaRef ds:uri="http://schemas.microsoft.com/office/2006/metadata/properties"/>
    <ds:schemaRef ds:uri="http://schemas.microsoft.com/office/infopath/2007/PartnerControls"/>
    <ds:schemaRef ds:uri="123cef33-877e-46da-bb6d-c3d2dae92298"/>
    <ds:schemaRef ds:uri="4c0fc6d1-1ff6-4501-9111-f8704c4ff172"/>
  </ds:schemaRefs>
</ds:datastoreItem>
</file>

<file path=customXml/itemProps2.xml><?xml version="1.0" encoding="utf-8"?>
<ds:datastoreItem xmlns:ds="http://schemas.openxmlformats.org/officeDocument/2006/customXml" ds:itemID="{42AD0659-1F1B-44C5-BFA5-033280F6E3B5}">
  <ds:schemaRefs>
    <ds:schemaRef ds:uri="http://schemas.microsoft.com/sharepoint/v3/contenttype/forms"/>
  </ds:schemaRefs>
</ds:datastoreItem>
</file>

<file path=customXml/itemProps3.xml><?xml version="1.0" encoding="utf-8"?>
<ds:datastoreItem xmlns:ds="http://schemas.openxmlformats.org/officeDocument/2006/customXml" ds:itemID="{A41E4C1A-205E-4A70-8217-12736ADBD1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ef33-877e-46da-bb6d-c3d2dae92298"/>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TM02887601</Template>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Business Plan</vt:lpstr>
      <vt:lpstr>Communication Strategy</vt:lpstr>
      <vt:lpstr>Planner</vt:lpstr>
      <vt:lpstr>Categories</vt:lpstr>
      <vt:lpstr>period_selected</vt:lpstr>
      <vt:lpstr>Planner!Print_Titles</vt:lpstr>
      <vt:lpstr>StartDate</vt:lpstr>
      <vt:lpstr>TitleRegion..BO60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2021-12-27T22:07:09Z</dcterms:created>
  <dcterms:modified xsi:type="dcterms:W3CDTF">2025-09-25T16:17:44Z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0x010100D89F05F81805A34093C3CEEE885D08AC</vt:lpwstr>
  </property>
  <property fmtid="{D5CDD505-2E9C-101B-9397-08002B2CF9AE}" pid="3" name="MediaServiceImageTags">
    <vt:lpwstr/>
  </property>
</Properties>
</file>