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autoCompressPictures="0"/>
  <xr:revisionPtr revIDLastSave="0" documentId="8_{6CA82DFB-290F-45BD-AA85-4228114C5FF0}" xr6:coauthVersionLast="47" xr6:coauthVersionMax="47" xr10:uidLastSave="{00000000-0000-0000-0000-000000000000}"/>
  <bookViews>
    <workbookView xWindow="0" yWindow="780" windowWidth="43200" windowHeight="11175" xr2:uid="{00000000-000D-0000-FFFF-FFFF00000000}"/>
  </bookViews>
  <sheets>
    <sheet name="Business Plan" sheetId="2" r:id="rId1"/>
    <sheet name="Planner" sheetId="1" r:id="rId2"/>
  </sheets>
  <definedNames>
    <definedName name="_xlnm._FilterDatabase" localSheetId="1" hidden="1">Planner!$A$11:$BF$54</definedName>
    <definedName name="Actual">(PeriodInActual*(Planner!$H1&gt;0))*PeriodInPlan</definedName>
    <definedName name="ActualBeyond">PeriodInActual*(Planner!$H1&gt;0)</definedName>
    <definedName name="Categories">Planner!$B$61:$B$74</definedName>
    <definedName name="PercentComplete">PercentCompleteBeyond*PeriodInPlan</definedName>
    <definedName name="PercentCompleteBeyond">(Planner!A$10=MEDIAN(Planner!A$10,Planner!$H1,Planner!$H1+Planner!$I1)*(Planner!$H1&gt;0))*((Planner!A$10&lt;(INT(Planner!$H1+Planner!$I1*Planner!$J1)))+(Planner!A$10=Planner!$H1))*(Planner!$J1&gt;0)</definedName>
    <definedName name="period_selected">Planner!$E$5</definedName>
    <definedName name="PeriodInActual">Planner!A$10=MEDIAN(Planner!A$10,Planner!$H1,Planner!$H1+Planner!$I1-1)</definedName>
    <definedName name="PeriodInPlan">Planner!A$10=MEDIAN(Planner!A$10,Planner!$E1,Planner!$E1+Planner!$F1-1)</definedName>
    <definedName name="Plan">PeriodInPlan*(Planner!$E1&gt;0)</definedName>
    <definedName name="_xlnm.Print_Titles" localSheetId="1">Planner!$9:$11</definedName>
    <definedName name="StartDate">Planner!$C$6</definedName>
    <definedName name="TitleRegion..BO60">Planner!$B$9:$B$11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6" i="1" l="1"/>
  <c r="G37" i="1" l="1"/>
  <c r="I37" i="1"/>
  <c r="G49" i="1"/>
  <c r="I49" i="1"/>
  <c r="G14" i="1"/>
  <c r="I14" i="1"/>
  <c r="I51" i="1"/>
  <c r="G51" i="1"/>
  <c r="I50" i="1"/>
  <c r="G50" i="1"/>
  <c r="I52" i="1"/>
  <c r="G52" i="1"/>
  <c r="I47" i="1" l="1"/>
  <c r="G47" i="1"/>
  <c r="I41" i="1"/>
  <c r="G41" i="1"/>
  <c r="I33" i="1"/>
  <c r="G33" i="1"/>
  <c r="I26" i="1"/>
  <c r="G26" i="1"/>
  <c r="I45" i="1"/>
  <c r="G45" i="1"/>
  <c r="I39" i="1"/>
  <c r="G39" i="1"/>
  <c r="I31" i="1"/>
  <c r="G31" i="1"/>
  <c r="I23" i="1"/>
  <c r="G23" i="1"/>
  <c r="I42" i="1"/>
  <c r="G42" i="1"/>
  <c r="I34" i="1"/>
  <c r="G34" i="1"/>
  <c r="I19" i="1"/>
  <c r="I20" i="1"/>
  <c r="I21" i="1"/>
  <c r="I18" i="1"/>
  <c r="I13" i="1"/>
  <c r="I24" i="1"/>
  <c r="I28" i="1"/>
  <c r="I36" i="1"/>
  <c r="I32" i="1"/>
  <c r="I27" i="1"/>
  <c r="I22" i="1"/>
  <c r="I25" i="1"/>
  <c r="I15" i="1"/>
  <c r="I12" i="1"/>
  <c r="I29" i="1"/>
  <c r="I35" i="1"/>
  <c r="I43" i="1"/>
  <c r="I40" i="1"/>
  <c r="I46" i="1"/>
  <c r="I48" i="1"/>
  <c r="I30" i="1"/>
  <c r="I38" i="1"/>
  <c r="I44" i="1"/>
  <c r="I53" i="1"/>
  <c r="I54" i="1"/>
  <c r="G19" i="1"/>
  <c r="G20" i="1"/>
  <c r="G21" i="1"/>
  <c r="G18" i="1"/>
  <c r="G13" i="1"/>
  <c r="G24" i="1"/>
  <c r="G28" i="1"/>
  <c r="G36" i="1"/>
  <c r="G32" i="1"/>
  <c r="G27" i="1"/>
  <c r="G22" i="1"/>
  <c r="G25" i="1"/>
  <c r="G15" i="1"/>
  <c r="G12" i="1"/>
  <c r="G29" i="1"/>
  <c r="G35" i="1"/>
  <c r="G43" i="1"/>
  <c r="G40" i="1"/>
  <c r="G46" i="1"/>
  <c r="G48" i="1"/>
  <c r="G30" i="1"/>
  <c r="G38" i="1"/>
  <c r="G44" i="1"/>
  <c r="G53" i="1"/>
  <c r="G54" i="1"/>
  <c r="G17" i="1"/>
  <c r="M11" i="1"/>
  <c r="N11" i="1"/>
  <c r="O11" i="1"/>
  <c r="P11" i="1"/>
  <c r="Q11" i="1"/>
  <c r="R11" i="1"/>
  <c r="S11" i="1"/>
  <c r="T11" i="1"/>
  <c r="U11" i="1"/>
  <c r="V11" i="1"/>
  <c r="W11" i="1"/>
  <c r="X11" i="1"/>
  <c r="Y11" i="1"/>
  <c r="Z11" i="1"/>
  <c r="AA11" i="1"/>
  <c r="AB11" i="1"/>
  <c r="AC11" i="1"/>
  <c r="AD11" i="1"/>
  <c r="AE11" i="1"/>
  <c r="AF11" i="1"/>
  <c r="AG11" i="1"/>
  <c r="AH11" i="1"/>
  <c r="AI11" i="1"/>
  <c r="AJ11" i="1"/>
  <c r="AK11" i="1"/>
  <c r="AL11" i="1"/>
  <c r="AM11" i="1"/>
  <c r="AN11" i="1"/>
  <c r="AO11" i="1"/>
  <c r="AP11" i="1"/>
  <c r="AQ11" i="1"/>
  <c r="AR11" i="1"/>
  <c r="AS11" i="1"/>
  <c r="AT11" i="1"/>
  <c r="AU11" i="1"/>
  <c r="AV11" i="1"/>
  <c r="AW11" i="1"/>
  <c r="AX11" i="1"/>
  <c r="AY11" i="1"/>
  <c r="AZ11" i="1"/>
  <c r="BA11" i="1"/>
  <c r="BB11" i="1"/>
  <c r="BC11" i="1"/>
  <c r="BD11" i="1"/>
  <c r="BE11" i="1"/>
  <c r="BF11" i="1"/>
  <c r="L11" i="1"/>
  <c r="K11" i="1"/>
  <c r="E16" i="1" l="1"/>
  <c r="H16" i="1"/>
  <c r="E37" i="1"/>
  <c r="H37" i="1"/>
  <c r="E23" i="1"/>
  <c r="E14" i="1"/>
  <c r="E49" i="1"/>
  <c r="H49" i="1"/>
  <c r="H14" i="1"/>
  <c r="E21" i="1"/>
  <c r="H23" i="1"/>
  <c r="E34" i="1"/>
  <c r="H51" i="1"/>
  <c r="E51" i="1"/>
  <c r="E50" i="1"/>
  <c r="E52" i="1"/>
  <c r="H52" i="1"/>
  <c r="H50" i="1"/>
  <c r="H26" i="1"/>
  <c r="H41" i="1"/>
  <c r="E39" i="1"/>
  <c r="H34" i="1"/>
  <c r="H39" i="1"/>
  <c r="E42" i="1"/>
  <c r="E45" i="1"/>
  <c r="E47" i="1"/>
  <c r="E31" i="1"/>
  <c r="H33" i="1"/>
  <c r="E41" i="1"/>
  <c r="H42" i="1"/>
  <c r="H45" i="1"/>
  <c r="H47" i="1"/>
  <c r="E26" i="1"/>
  <c r="E33" i="1"/>
  <c r="H31" i="1"/>
  <c r="E18" i="1"/>
  <c r="H28" i="1"/>
  <c r="E25" i="1"/>
  <c r="E40" i="1"/>
  <c r="E44" i="1"/>
  <c r="E38" i="1"/>
  <c r="E46" i="1"/>
  <c r="E43" i="1"/>
  <c r="E35" i="1"/>
  <c r="E29" i="1"/>
  <c r="E12" i="1"/>
  <c r="E30" i="1"/>
  <c r="E48" i="1"/>
  <c r="E54" i="1"/>
  <c r="E15" i="1"/>
  <c r="E53" i="1"/>
  <c r="H29" i="1"/>
  <c r="H35" i="1"/>
  <c r="H40" i="1"/>
  <c r="H43" i="1"/>
  <c r="H12" i="1"/>
  <c r="E32" i="1"/>
  <c r="H27" i="1"/>
  <c r="H30" i="1"/>
  <c r="H38" i="1"/>
  <c r="E20" i="1"/>
  <c r="H46" i="1"/>
  <c r="H48" i="1"/>
  <c r="E13" i="1"/>
  <c r="H36" i="1"/>
  <c r="H32" i="1"/>
  <c r="E5" i="1"/>
  <c r="E19" i="1"/>
  <c r="H22" i="1"/>
  <c r="H44" i="1"/>
  <c r="H21" i="1"/>
  <c r="E36" i="1"/>
  <c r="H18" i="1"/>
  <c r="H13" i="1"/>
  <c r="H20" i="1"/>
  <c r="H24" i="1"/>
  <c r="E22" i="1"/>
  <c r="H17" i="1"/>
  <c r="H25" i="1"/>
  <c r="H53" i="1"/>
  <c r="E28" i="1"/>
  <c r="E24" i="1"/>
  <c r="E27" i="1"/>
  <c r="H19" i="1"/>
  <c r="H15" i="1"/>
  <c r="H54" i="1"/>
  <c r="E17" i="1"/>
</calcChain>
</file>

<file path=xl/sharedStrings.xml><?xml version="1.0" encoding="utf-8"?>
<sst xmlns="http://schemas.openxmlformats.org/spreadsheetml/2006/main" count="123" uniqueCount="78">
  <si>
    <t>Plan Duration</t>
  </si>
  <si>
    <t>Actual Start</t>
  </si>
  <si>
    <t>% Complete</t>
  </si>
  <si>
    <t>Actual (beyond plan)</t>
  </si>
  <si>
    <t>% Complete (beyond plan)</t>
  </si>
  <si>
    <t>Start Date</t>
  </si>
  <si>
    <t>Key:</t>
  </si>
  <si>
    <t>Month Highlight:</t>
  </si>
  <si>
    <t>Firefighters' Pensions England Scheme Advisory Board - Business Plan</t>
  </si>
  <si>
    <t>Task</t>
  </si>
  <si>
    <t>Planned start</t>
  </si>
  <si>
    <t>Actual start</t>
  </si>
  <si>
    <t>% complete</t>
  </si>
  <si>
    <t>Agree business plan</t>
  </si>
  <si>
    <t>Planned duration (months)</t>
  </si>
  <si>
    <t>Actual duration (months)</t>
  </si>
  <si>
    <t>Employee contribution changes</t>
  </si>
  <si>
    <t>Matthews ongoing implementation</t>
  </si>
  <si>
    <t>Pensions Dashboard</t>
  </si>
  <si>
    <t>2024 valuation - Assumptions discussions</t>
  </si>
  <si>
    <t>2024 valuation - Implementation of changes (contributions/benefits)</t>
  </si>
  <si>
    <t>Update FPS Member website</t>
  </si>
  <si>
    <t>Agree SAB budget 2026/27</t>
  </si>
  <si>
    <t>LGA Fire Pensions Conference</t>
  </si>
  <si>
    <t>Board members complete Training Needs Analysis 2025</t>
  </si>
  <si>
    <t>Board members complete Training Needs Analysis 2026</t>
  </si>
  <si>
    <t>Board members complete Training Needs Analysis 2027</t>
  </si>
  <si>
    <t>Board members complete Training Needs Analysis 2028</t>
  </si>
  <si>
    <t>Agree SAB budget 2027/28</t>
  </si>
  <si>
    <t>Agree SAB budget 2028/29</t>
  </si>
  <si>
    <t>2028 Valuation - data collection</t>
  </si>
  <si>
    <t>Board Policy Documents review 2025</t>
  </si>
  <si>
    <t>Board Policy Documents review 2026</t>
  </si>
  <si>
    <t>Board Policy Documents review 2027</t>
  </si>
  <si>
    <t>Board Policy Documents review 2028</t>
  </si>
  <si>
    <t>Activity</t>
  </si>
  <si>
    <t>Agree SAB budget 2025/26</t>
  </si>
  <si>
    <t>2024 valuation - Key assumptions discussions with GAD</t>
  </si>
  <si>
    <t>2024 valuation - Initial Results (employer rate / cost cap outcome)</t>
  </si>
  <si>
    <t>Introduction</t>
  </si>
  <si>
    <t>Training</t>
  </si>
  <si>
    <t>Risk Management</t>
  </si>
  <si>
    <t>Issues for attention for the coming year</t>
  </si>
  <si>
    <t>Key Tasks and activities</t>
  </si>
  <si>
    <t>Budget</t>
  </si>
  <si>
    <t>Review business plan 2026</t>
  </si>
  <si>
    <t>Review business plan 2027</t>
  </si>
  <si>
    <t>Review business plan 2028</t>
  </si>
  <si>
    <t>Date of next review</t>
  </si>
  <si>
    <t>This is the Business Plan for the Firefighters' Pensions England Scheme Advisory Board. The Business Plan is an important document which sets out the aims and objectives of the Board over the coming year, its core work and how the objectives will be achieved.
The Firefighters Pension Scheme (England) Scheme Advisory Board (the “Board”) is a body set up under Section 7 of the Public Service Pensions Act 2013 and The Firefighters’ Pension Scheme (Amendment) (Governance) Regulations 2015.
The purpose of the Board is to be both reactive and proactive to carry out the following functions:
- provide advice in response to a request from the Secretary of State on the desirability of making changes to this scheme and any connected scheme
- provide advice to scheme mangers and local pension boards in relation to the effective and efficient administration and management of this scheme and any connected scheme.
It will seek to encourage best practice, increase transparency, coordinate technical and standards issues, and build positive relationships with stakeholders and industry bodies – such as the Ministry of Housing, Communities and Local Government (MHCLG), The Pensions Regulator and the Government Actuary’s Department.
This business plan has been prepared to be consistent with MHCLG's work plan. The Plan is reviewed annually, and progress monitored at each meeting. New priorities that might arise can be introduced at each meeting and new action identified where progress has not been as expected.</t>
  </si>
  <si>
    <t>- Sargeant implementation issues
- Matthews implementation issues
- Pensions Dashboards
- 2024 valuation - assumptions and results
- implementation of changes to employee contribution rates from April 2026</t>
  </si>
  <si>
    <t xml:space="preserve">- Agree and monitor business plan
- Agree budget for 25/26
- Develop Training and Development amongst board members
- </t>
  </si>
  <si>
    <t>Training to acquire a sufficient level of knowledge and understanding is an important part of a Board member’s role, and appropriate time should be made to undertake training and  development activities. 
Members should undertake a personal training needs analysis and use this to review their  skills, competencies, and knowledge on a regular basis in order that action can be taken to address any gaps. 
On an annual basis the Board are asked to complete a Training Needs Analysis (TNA), to allow the secretariat to develop a Board training plan.</t>
  </si>
  <si>
    <t>The board has an established risk register, which is reviewed bi-annually</t>
  </si>
  <si>
    <t>Review risk register H1 2027</t>
  </si>
  <si>
    <t>Review risk register H1 2026</t>
  </si>
  <si>
    <t>Review risk register H1 2028</t>
  </si>
  <si>
    <t>Review risk register H2 2026</t>
  </si>
  <si>
    <t>Review risk register H2 2025</t>
  </si>
  <si>
    <t>Review risk register H2 2027</t>
  </si>
  <si>
    <t>Review risk register H2 2028</t>
  </si>
  <si>
    <t>Sargeant ongoing implementation</t>
  </si>
  <si>
    <t>Category</t>
  </si>
  <si>
    <t>Category List</t>
  </si>
  <si>
    <t>Governance</t>
  </si>
  <si>
    <t>Valuation</t>
  </si>
  <si>
    <t>Employee contribution rates</t>
  </si>
  <si>
    <t>Project - Dashboard</t>
  </si>
  <si>
    <t>Project - Sargeant</t>
  </si>
  <si>
    <t>Project - Matthews</t>
  </si>
  <si>
    <t>Event - AGM</t>
  </si>
  <si>
    <t>2024 valuation - SAB training</t>
  </si>
  <si>
    <t>2028 Valuation - SAB training</t>
  </si>
  <si>
    <t>2024 valuation - review member contribution tiers</t>
  </si>
  <si>
    <t>The Board is required to submit an annual budget to the Secretary of State each year for approval. Once approved the budget for the Board is funded via a statutory levy on Fire and Rescue Authorities, based on a cost per active member of the schemes.
The budget for the 2024/25 year was approved at the September 2024 SAB meeting. 
Actual expenditure over 2024/25 was reviewed in Spring 2025, with a proposed budget for 2025/26 being presented at the 18 June 2025 SAB meeting. 
Going forward it is proposed that the annual budget will be presented to SAB in June 2025, alongside the review of the business plan.</t>
  </si>
  <si>
    <t>Review and agree SAB communications strategy</t>
  </si>
  <si>
    <t>SAB Communications Strategy</t>
  </si>
  <si>
    <t>To be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</si>
</sst>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809]\ mmm\ yyyy;@"/>
    <numFmt numFmtId="165" formatCode="mmm\ yy"/>
    <numFmt numFmtId="166" formatCode="General;;"/>
    <numFmt numFmtId="167" formatCode="mmmm\ yyyy"/>
  </numFmts>
  <fonts count="32" x14ac:knownFonts="1">
    <font>
      <sz val="11"/>
      <color theme="1" tint="0.24994659260841701"/>
      <name val="Corbel"/>
      <family val="2"/>
      <scheme val="major"/>
    </font>
    <font>
      <sz val="14"/>
      <color theme="1" tint="0.24994659260841701"/>
      <name val="Calibri"/>
      <family val="2"/>
      <scheme val="minor"/>
    </font>
    <font>
      <b/>
      <sz val="13"/>
      <color theme="1" tint="0.24994659260841701"/>
      <name val="Corbel"/>
      <family val="2"/>
      <scheme val="major"/>
    </font>
    <font>
      <b/>
      <sz val="13"/>
      <color theme="7"/>
      <name val="Corbel"/>
      <family val="2"/>
      <scheme val="major"/>
    </font>
    <font>
      <b/>
      <sz val="42"/>
      <color theme="7"/>
      <name val="Corbel"/>
      <family val="2"/>
      <scheme val="major"/>
    </font>
    <font>
      <b/>
      <sz val="11"/>
      <color theme="1" tint="0.24994659260841701"/>
      <name val="Calibri"/>
      <family val="2"/>
      <scheme val="minor"/>
    </font>
    <font>
      <b/>
      <sz val="11"/>
      <color theme="1" tint="0.34998626667073579"/>
      <name val="Calibri"/>
      <family val="2"/>
      <scheme val="minor"/>
    </font>
    <font>
      <sz val="11"/>
      <color theme="1" tint="0.24994659260841701"/>
      <name val="Corbel"/>
      <family val="2"/>
      <scheme val="major"/>
    </font>
    <font>
      <i/>
      <sz val="11"/>
      <color theme="7"/>
      <name val="Calibri"/>
      <family val="2"/>
      <scheme val="minor"/>
    </font>
    <font>
      <sz val="12"/>
      <color theme="1" tint="0.24994659260841701"/>
      <name val="Corbel"/>
      <family val="2"/>
      <scheme val="major"/>
    </font>
    <font>
      <sz val="11"/>
      <color theme="1" tint="0.24994659260841701"/>
      <name val="Arial"/>
      <family val="2"/>
    </font>
    <font>
      <sz val="12"/>
      <color theme="1" tint="0.24994659260841701"/>
      <name val="Arial"/>
      <family val="2"/>
    </font>
    <font>
      <b/>
      <sz val="10"/>
      <color theme="7"/>
      <name val="Arial"/>
      <family val="2"/>
    </font>
    <font>
      <sz val="10"/>
      <color theme="1" tint="0.24994659260841701"/>
      <name val="Arial"/>
      <family val="2"/>
    </font>
    <font>
      <i/>
      <sz val="10"/>
      <color theme="7"/>
      <name val="Arial"/>
      <family val="2"/>
    </font>
    <font>
      <b/>
      <sz val="10"/>
      <color theme="1" tint="0.24994659260841701"/>
      <name val="Arial"/>
      <family val="2"/>
    </font>
    <font>
      <b/>
      <sz val="16"/>
      <name val="Arial"/>
      <family val="2"/>
    </font>
    <font>
      <sz val="10"/>
      <name val="Arial"/>
      <family val="2"/>
    </font>
    <font>
      <b/>
      <sz val="22"/>
      <name val="Arial"/>
      <family val="2"/>
    </font>
    <font>
      <b/>
      <sz val="26"/>
      <color rgb="FF293291"/>
      <name val="Arial"/>
      <family val="2"/>
    </font>
    <font>
      <b/>
      <sz val="36"/>
      <color rgb="FF293291"/>
      <name val="Arial"/>
      <family val="2"/>
    </font>
    <font>
      <b/>
      <sz val="12"/>
      <name val="Arial"/>
      <family val="2"/>
    </font>
    <font>
      <sz val="12"/>
      <name val="Arial"/>
      <family val="2"/>
    </font>
    <font>
      <sz val="16"/>
      <color theme="1" tint="0.24994659260841701"/>
      <name val="Arial"/>
      <family val="2"/>
    </font>
    <font>
      <sz val="16"/>
      <name val="Arial"/>
      <family val="2"/>
    </font>
    <font>
      <b/>
      <sz val="16"/>
      <color theme="1" tint="0.24994659260841701"/>
      <name val="Arial"/>
      <family val="2"/>
    </font>
    <font>
      <i/>
      <sz val="16"/>
      <name val="Arial"/>
      <family val="2"/>
    </font>
    <font>
      <i/>
      <sz val="16"/>
      <color theme="7"/>
      <name val="Arial"/>
      <family val="2"/>
    </font>
    <font>
      <u/>
      <sz val="11"/>
      <color theme="10"/>
      <name val="Corbel"/>
      <family val="2"/>
      <scheme val="major"/>
    </font>
    <font>
      <b/>
      <u/>
      <sz val="16"/>
      <color theme="10"/>
      <name val="Arial"/>
      <family val="2"/>
    </font>
    <font>
      <sz val="14"/>
      <name val="Arial"/>
      <family val="2"/>
    </font>
    <font>
      <b/>
      <sz val="18"/>
      <color theme="1" tint="0.24994659260841701"/>
      <name val="Arial"/>
      <family val="2"/>
    </font>
  </fonts>
  <fills count="9">
    <fill>
      <patternFill patternType="none"/>
    </fill>
    <fill>
      <patternFill patternType="gray125"/>
    </fill>
    <fill>
      <patternFill patternType="lightUp">
        <fgColor theme="7"/>
      </patternFill>
    </fill>
    <fill>
      <patternFill patternType="lightUp">
        <fgColor theme="7"/>
        <bgColor theme="7" tint="0.59996337778862885"/>
      </patternFill>
    </fill>
    <fill>
      <patternFill patternType="solid">
        <fgColor theme="7"/>
        <bgColor auto="1"/>
      </patternFill>
    </fill>
    <fill>
      <patternFill patternType="lightUp">
        <fgColor theme="7"/>
        <bgColor theme="9" tint="0.59996337778862885"/>
      </patternFill>
    </fill>
    <fill>
      <patternFill patternType="solid">
        <fgColor theme="9" tint="0.59996337778862885"/>
        <bgColor indexed="64"/>
      </patternFill>
    </fill>
    <fill>
      <patternFill patternType="solid">
        <fgColor theme="9"/>
        <bgColor indexed="64"/>
      </patternFill>
    </fill>
    <fill>
      <patternFill patternType="solid">
        <fgColor theme="9" tint="0.79998168889431442"/>
        <bgColor indexed="64"/>
      </patternFill>
    </fill>
  </fills>
  <borders count="9">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ck">
        <color theme="0"/>
      </left>
      <right style="thick">
        <color theme="0"/>
      </right>
      <top style="thick">
        <color theme="0"/>
      </top>
      <bottom style="thick">
        <color theme="0"/>
      </bottom>
      <diagonal/>
    </border>
    <border>
      <left style="thick">
        <color theme="0"/>
      </left>
      <right style="thick">
        <color theme="0"/>
      </right>
      <top style="thin">
        <color theme="0"/>
      </top>
      <bottom style="thick">
        <color theme="0"/>
      </bottom>
      <diagonal/>
    </border>
    <border>
      <left style="thick">
        <color theme="0"/>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0">
    <xf numFmtId="0" fontId="0" fillId="0" borderId="0" applyNumberFormat="0" applyFill="0" applyBorder="0" applyProtection="0">
      <alignment horizontal="center" vertical="center"/>
    </xf>
    <xf numFmtId="0" fontId="4" fillId="0" borderId="0" applyNumberFormat="0" applyFill="0" applyBorder="0" applyAlignment="0" applyProtection="0"/>
    <xf numFmtId="0" fontId="2" fillId="0" borderId="0" applyFill="0" applyBorder="0" applyProtection="0">
      <alignment horizontal="left" wrapText="1"/>
    </xf>
    <xf numFmtId="3" fontId="6" fillId="0" borderId="2" applyFill="0" applyProtection="0">
      <alignment horizontal="center"/>
    </xf>
    <xf numFmtId="0" fontId="6" fillId="0" borderId="0" applyFill="0" applyBorder="0" applyProtection="0">
      <alignment horizontal="center" wrapText="1"/>
    </xf>
    <xf numFmtId="0" fontId="1" fillId="0" borderId="0" applyNumberFormat="0" applyFill="0" applyBorder="0" applyProtection="0">
      <alignment horizontal="left" vertical="center"/>
    </xf>
    <xf numFmtId="9" fontId="3" fillId="0" borderId="0" applyFill="0" applyBorder="0" applyProtection="0">
      <alignment horizontal="center" vertical="center"/>
    </xf>
    <xf numFmtId="0" fontId="5" fillId="6" borderId="1" applyNumberFormat="0" applyProtection="0">
      <alignment horizontal="left" vertical="center"/>
    </xf>
    <xf numFmtId="0" fontId="4" fillId="0" borderId="0" applyNumberFormat="0" applyFill="0" applyBorder="0" applyProtection="0">
      <alignment vertical="center"/>
    </xf>
    <xf numFmtId="0" fontId="6" fillId="0" borderId="0" applyFill="0" applyProtection="0">
      <alignment vertical="center"/>
    </xf>
    <xf numFmtId="0" fontId="6" fillId="0" borderId="0" applyFill="0" applyProtection="0">
      <alignment horizontal="center" vertical="center" wrapText="1"/>
    </xf>
    <xf numFmtId="0" fontId="6" fillId="0" borderId="0" applyFill="0" applyProtection="0">
      <alignment horizontal="left"/>
    </xf>
    <xf numFmtId="0" fontId="8" fillId="0" borderId="0" applyNumberFormat="0" applyFill="0" applyBorder="0" applyProtection="0">
      <alignment vertical="center"/>
    </xf>
    <xf numFmtId="1" fontId="9" fillId="6" borderId="1">
      <alignment horizontal="center" vertical="center"/>
    </xf>
    <xf numFmtId="0" fontId="7" fillId="2" borderId="4" applyNumberFormat="0" applyFont="0" applyAlignment="0">
      <alignment horizontal="center"/>
    </xf>
    <xf numFmtId="0" fontId="7" fillId="3" borderId="3" applyNumberFormat="0" applyFont="0" applyAlignment="0">
      <alignment horizontal="center"/>
    </xf>
    <xf numFmtId="0" fontId="7" fillId="4" borderId="3" applyNumberFormat="0" applyFont="0" applyAlignment="0">
      <alignment horizontal="center"/>
    </xf>
    <xf numFmtId="0" fontId="7" fillId="5" borderId="3" applyNumberFormat="0" applyFont="0" applyAlignment="0">
      <alignment horizontal="center"/>
    </xf>
    <xf numFmtId="0" fontId="7" fillId="7" borderId="3" applyNumberFormat="0" applyFont="0" applyAlignment="0">
      <alignment horizontal="center"/>
    </xf>
    <xf numFmtId="0" fontId="28" fillId="0" borderId="0" applyNumberFormat="0" applyFill="0" applyBorder="0" applyAlignment="0" applyProtection="0">
      <alignment horizontal="center" vertical="center"/>
    </xf>
  </cellStyleXfs>
  <cellXfs count="59">
    <xf numFmtId="0" fontId="0" fillId="0" borderId="0" xfId="0">
      <alignment horizontal="center" vertical="center"/>
    </xf>
    <xf numFmtId="0" fontId="10" fillId="0" borderId="0" xfId="0" applyFont="1">
      <alignment horizontal="center" vertical="center"/>
    </xf>
    <xf numFmtId="0" fontId="12" fillId="0" borderId="0" xfId="1" applyFont="1" applyAlignment="1">
      <alignment horizontal="center"/>
    </xf>
    <xf numFmtId="0" fontId="13" fillId="0" borderId="0" xfId="0" applyFont="1" applyAlignment="1">
      <alignment horizontal="center"/>
    </xf>
    <xf numFmtId="0" fontId="13" fillId="0" borderId="0" xfId="0" applyFont="1">
      <alignment horizontal="center" vertical="center"/>
    </xf>
    <xf numFmtId="0" fontId="14" fillId="0" borderId="0" xfId="12" applyFont="1">
      <alignment vertical="center"/>
    </xf>
    <xf numFmtId="0" fontId="15" fillId="0" borderId="0" xfId="2" applyFont="1">
      <alignment horizontal="left" wrapText="1"/>
    </xf>
    <xf numFmtId="9" fontId="12" fillId="0" borderId="0" xfId="6" applyFont="1">
      <alignment horizontal="center" vertical="center"/>
    </xf>
    <xf numFmtId="0" fontId="16" fillId="0" borderId="0" xfId="8" applyFont="1" applyAlignment="1">
      <alignment vertical="top"/>
    </xf>
    <xf numFmtId="0" fontId="17" fillId="2" borderId="4" xfId="14" applyFont="1" applyAlignment="1">
      <alignment horizontal="center"/>
    </xf>
    <xf numFmtId="0" fontId="17" fillId="3" borderId="3" xfId="15" applyFont="1" applyAlignment="1">
      <alignment horizontal="center"/>
    </xf>
    <xf numFmtId="0" fontId="17" fillId="4" borderId="3" xfId="16" applyFont="1" applyAlignment="1">
      <alignment horizontal="center"/>
    </xf>
    <xf numFmtId="0" fontId="17" fillId="5" borderId="3" xfId="17" applyFont="1" applyAlignment="1">
      <alignment horizontal="center"/>
    </xf>
    <xf numFmtId="0" fontId="17" fillId="7" borderId="3" xfId="18" applyFont="1" applyAlignment="1">
      <alignment horizontal="center"/>
    </xf>
    <xf numFmtId="0" fontId="17" fillId="0" borderId="0" xfId="12" applyFont="1">
      <alignment vertical="center"/>
    </xf>
    <xf numFmtId="0" fontId="18" fillId="0" borderId="0" xfId="8" applyFont="1" applyAlignment="1">
      <alignment vertical="top"/>
    </xf>
    <xf numFmtId="0" fontId="20" fillId="0" borderId="0" xfId="8" applyFont="1" applyAlignment="1">
      <alignment vertical="top"/>
    </xf>
    <xf numFmtId="0" fontId="11" fillId="0" borderId="6" xfId="0" applyFont="1" applyBorder="1" applyAlignment="1">
      <alignment vertical="center" wrapText="1"/>
    </xf>
    <xf numFmtId="0" fontId="21" fillId="0" borderId="6" xfId="4" applyFont="1" applyBorder="1">
      <alignment horizontal="center" wrapText="1"/>
    </xf>
    <xf numFmtId="0" fontId="22" fillId="0" borderId="6" xfId="0" applyFont="1" applyBorder="1" applyAlignment="1">
      <alignment horizontal="center" wrapText="1"/>
    </xf>
    <xf numFmtId="0" fontId="22" fillId="0" borderId="6" xfId="0" applyFont="1" applyBorder="1" applyAlignment="1">
      <alignment vertical="center" wrapText="1"/>
    </xf>
    <xf numFmtId="0" fontId="11" fillId="0" borderId="7" xfId="0" applyFont="1" applyBorder="1">
      <alignment horizontal="center" vertical="center"/>
    </xf>
    <xf numFmtId="3" fontId="21" fillId="0" borderId="2" xfId="3" applyFont="1">
      <alignment horizontal="center"/>
    </xf>
    <xf numFmtId="0" fontId="11" fillId="0" borderId="0" xfId="0" applyFont="1">
      <alignment horizontal="center" vertical="center"/>
    </xf>
    <xf numFmtId="0" fontId="22" fillId="0" borderId="0" xfId="0" applyFont="1" applyAlignment="1">
      <alignment horizontal="center"/>
    </xf>
    <xf numFmtId="0" fontId="22" fillId="0" borderId="0" xfId="0" applyFont="1">
      <alignment horizontal="center" vertical="center"/>
    </xf>
    <xf numFmtId="0" fontId="16" fillId="0" borderId="6" xfId="9" applyFont="1" applyBorder="1">
      <alignment vertical="center"/>
    </xf>
    <xf numFmtId="0" fontId="16" fillId="0" borderId="2" xfId="9" applyFont="1" applyBorder="1">
      <alignment vertical="center"/>
    </xf>
    <xf numFmtId="0" fontId="16" fillId="0" borderId="2" xfId="10" applyFont="1" applyBorder="1" applyAlignment="1">
      <alignment vertical="center" wrapText="1"/>
    </xf>
    <xf numFmtId="0" fontId="16" fillId="0" borderId="0" xfId="2" applyFont="1">
      <alignment horizontal="left" wrapText="1"/>
    </xf>
    <xf numFmtId="0" fontId="24" fillId="0" borderId="0" xfId="0" applyFont="1" applyAlignment="1">
      <alignment horizontal="center"/>
    </xf>
    <xf numFmtId="9" fontId="16" fillId="0" borderId="0" xfId="6" applyFont="1">
      <alignment horizontal="center" vertical="center"/>
    </xf>
    <xf numFmtId="0" fontId="26" fillId="0" borderId="0" xfId="12" applyFont="1">
      <alignment vertical="center"/>
    </xf>
    <xf numFmtId="0" fontId="27" fillId="0" borderId="0" xfId="12" applyFont="1">
      <alignment vertical="center"/>
    </xf>
    <xf numFmtId="1" fontId="16" fillId="6" borderId="1" xfId="13" applyFont="1" applyAlignment="1">
      <alignment vertical="center"/>
    </xf>
    <xf numFmtId="1" fontId="16" fillId="6" borderId="1" xfId="13" applyFont="1" applyAlignment="1">
      <alignment horizontal="left" vertical="center"/>
    </xf>
    <xf numFmtId="0" fontId="24" fillId="0" borderId="0" xfId="12" applyFont="1">
      <alignment vertical="center"/>
    </xf>
    <xf numFmtId="0" fontId="16" fillId="0" borderId="6" xfId="10" applyFont="1" applyBorder="1">
      <alignment horizontal="center" vertical="center" wrapText="1"/>
    </xf>
    <xf numFmtId="165" fontId="24" fillId="0" borderId="0" xfId="2" applyNumberFormat="1" applyFont="1">
      <alignment horizontal="left" wrapText="1"/>
    </xf>
    <xf numFmtId="1" fontId="26" fillId="0" borderId="1" xfId="13" applyFont="1" applyFill="1">
      <alignment horizontal="center" vertical="center"/>
    </xf>
    <xf numFmtId="0" fontId="29" fillId="0" borderId="0" xfId="19" applyFont="1" applyAlignment="1">
      <alignment horizontal="left" wrapText="1"/>
    </xf>
    <xf numFmtId="166" fontId="24" fillId="0" borderId="0" xfId="0" applyNumberFormat="1" applyFont="1" applyAlignment="1">
      <alignment horizontal="center"/>
    </xf>
    <xf numFmtId="0" fontId="25" fillId="0" borderId="6" xfId="0" applyFont="1" applyBorder="1" applyAlignment="1">
      <alignment horizontal="center" vertical="top"/>
    </xf>
    <xf numFmtId="0" fontId="16" fillId="0" borderId="6" xfId="12" applyFont="1" applyBorder="1" applyAlignment="1">
      <alignment vertical="top"/>
    </xf>
    <xf numFmtId="164" fontId="16" fillId="0" borderId="6" xfId="12" applyNumberFormat="1" applyFont="1" applyBorder="1" applyAlignment="1">
      <alignment horizontal="center" vertical="top"/>
    </xf>
    <xf numFmtId="0" fontId="23" fillId="0" borderId="0" xfId="0" applyFont="1" applyAlignment="1">
      <alignment vertical="center"/>
    </xf>
    <xf numFmtId="0" fontId="10" fillId="0" borderId="0" xfId="0" applyFont="1" applyAlignment="1">
      <alignment horizontal="center" vertical="center" wrapText="1"/>
    </xf>
    <xf numFmtId="167" fontId="19" fillId="0" borderId="0" xfId="8" applyNumberFormat="1" applyFont="1" applyAlignment="1">
      <alignment horizontal="left" vertical="top"/>
    </xf>
    <xf numFmtId="0" fontId="16" fillId="0" borderId="8" xfId="0" applyFont="1" applyBorder="1" applyAlignment="1">
      <alignment horizontal="left" vertical="top" wrapText="1"/>
    </xf>
    <xf numFmtId="0" fontId="24" fillId="0" borderId="8" xfId="0" quotePrefix="1" applyFont="1" applyBorder="1" applyAlignment="1">
      <alignment horizontal="left" vertical="top" wrapText="1"/>
    </xf>
    <xf numFmtId="0" fontId="16" fillId="0" borderId="8" xfId="0" quotePrefix="1" applyFont="1" applyBorder="1" applyAlignment="1">
      <alignment horizontal="left" vertical="top" wrapText="1"/>
    </xf>
    <xf numFmtId="0" fontId="24" fillId="0" borderId="8" xfId="0" applyFont="1" applyBorder="1" applyAlignment="1">
      <alignment horizontal="left" vertical="top" wrapText="1"/>
    </xf>
    <xf numFmtId="17" fontId="24" fillId="0" borderId="8" xfId="0" applyNumberFormat="1" applyFont="1" applyBorder="1" applyAlignment="1">
      <alignment horizontal="left" vertical="top" wrapText="1"/>
    </xf>
    <xf numFmtId="0" fontId="30" fillId="0" borderId="5" xfId="5" applyFont="1" applyBorder="1" applyAlignment="1">
      <alignment vertical="center"/>
    </xf>
    <xf numFmtId="0" fontId="25" fillId="0" borderId="0" xfId="0" applyFont="1" applyAlignment="1">
      <alignment horizontal="left"/>
    </xf>
    <xf numFmtId="0" fontId="31" fillId="0" borderId="0" xfId="2" applyFont="1">
      <alignment horizontal="left" wrapText="1"/>
    </xf>
    <xf numFmtId="0" fontId="25" fillId="8" borderId="0" xfId="2" applyFont="1" applyFill="1">
      <alignment horizontal="left" wrapText="1"/>
    </xf>
    <xf numFmtId="164" fontId="24" fillId="6" borderId="1" xfId="13" applyNumberFormat="1" applyFont="1" applyAlignment="1">
      <alignment horizontal="left" vertical="center"/>
    </xf>
    <xf numFmtId="0" fontId="26" fillId="0" borderId="8" xfId="0" quotePrefix="1" applyFont="1" applyBorder="1" applyAlignment="1">
      <alignment horizontal="left" vertical="top" wrapText="1"/>
    </xf>
  </cellXfs>
  <cellStyles count="20">
    <cellStyle name="% complete" xfId="16" xr:uid="{00000000-0005-0000-0000-000000000000}"/>
    <cellStyle name="% complete (beyond plan) legend" xfId="18" xr:uid="{00000000-0005-0000-0000-000001000000}"/>
    <cellStyle name="Activity" xfId="2" xr:uid="{00000000-0005-0000-0000-000002000000}"/>
    <cellStyle name="Actual (beyond plan) legend" xfId="17" xr:uid="{00000000-0005-0000-0000-000003000000}"/>
    <cellStyle name="Actual legend" xfId="15" xr:uid="{00000000-0005-0000-0000-000004000000}"/>
    <cellStyle name="Explanatory Text" xfId="12" builtinId="53" customBuiltin="1"/>
    <cellStyle name="Heading 1" xfId="1" builtinId="16" customBuiltin="1"/>
    <cellStyle name="Heading 2" xfId="9" builtinId="17" customBuiltin="1"/>
    <cellStyle name="Heading 3" xfId="10" builtinId="18" customBuiltin="1"/>
    <cellStyle name="Heading 4" xfId="11" builtinId="19" customBuiltin="1"/>
    <cellStyle name="Hyperlink" xfId="19" builtinId="8"/>
    <cellStyle name="Label" xfId="5" xr:uid="{00000000-0005-0000-0000-00000A000000}"/>
    <cellStyle name="Normal" xfId="0" builtinId="0" customBuiltin="1"/>
    <cellStyle name="Percent Complete" xfId="6" xr:uid="{00000000-0005-0000-0000-00000C000000}"/>
    <cellStyle name="Period Headers" xfId="3" xr:uid="{00000000-0005-0000-0000-00000D000000}"/>
    <cellStyle name="Period Highlight Control" xfId="7" xr:uid="{00000000-0005-0000-0000-00000E000000}"/>
    <cellStyle name="Period Value" xfId="13" xr:uid="{00000000-0005-0000-0000-00000F000000}"/>
    <cellStyle name="Plan legend" xfId="14" xr:uid="{00000000-0005-0000-0000-000010000000}"/>
    <cellStyle name="Project Headers" xfId="4" xr:uid="{00000000-0005-0000-0000-000011000000}"/>
    <cellStyle name="Title" xfId="8" builtinId="15" customBuiltin="1"/>
  </cellStyles>
  <dxfs count="10">
    <dxf>
      <fill>
        <patternFill>
          <bgColor theme="0"/>
        </patternFill>
      </fill>
      <border>
        <bottom style="thin">
          <color theme="0"/>
        </bottom>
        <vertical/>
        <horizontal/>
      </border>
    </dxf>
    <dxf>
      <fill>
        <patternFill>
          <bgColor theme="0" tint="-4.9989318521683403E-2"/>
        </patternFill>
      </fill>
      <border>
        <bottom style="thin">
          <color theme="0"/>
        </bottom>
        <vertical/>
        <horizontal/>
      </border>
    </dxf>
    <dxf>
      <fill>
        <patternFill>
          <bgColor theme="9" tint="0.59996337778862885"/>
        </patternFill>
      </fill>
      <border>
        <left style="thin">
          <color theme="9" tint="-0.24994659260841701"/>
        </left>
        <right style="thin">
          <color theme="9" tint="-0.24994659260841701"/>
        </right>
        <bottom style="thin">
          <color theme="9" tint="0.59996337778862885"/>
        </bottom>
        <vertical/>
        <horizontal/>
      </border>
    </dxf>
    <dxf>
      <fill>
        <patternFill patternType="lightUp">
          <fgColor theme="7"/>
          <bgColor auto="1"/>
        </patternFill>
      </fill>
      <border>
        <bottom style="thin">
          <color theme="0"/>
        </bottom>
      </border>
    </dxf>
    <dxf>
      <fill>
        <patternFill patternType="lightUp">
          <fgColor theme="7"/>
          <bgColor theme="9" tint="0.59996337778862885"/>
        </patternFill>
      </fill>
      <border>
        <bottom style="thin">
          <color theme="0"/>
        </bottom>
      </border>
    </dxf>
    <dxf>
      <fill>
        <patternFill patternType="lightUp">
          <fgColor theme="7"/>
          <bgColor theme="7" tint="0.59996337778862885"/>
        </patternFill>
      </fill>
      <border>
        <bottom style="thin">
          <color theme="0"/>
        </bottom>
      </border>
    </dxf>
    <dxf>
      <fill>
        <patternFill patternType="solid">
          <fgColor auto="1"/>
          <bgColor theme="9"/>
        </patternFill>
      </fill>
      <border>
        <bottom style="thin">
          <color theme="0"/>
        </bottom>
      </border>
    </dxf>
    <dxf>
      <fill>
        <patternFill patternType="solid">
          <fgColor auto="1"/>
          <bgColor theme="7"/>
        </patternFill>
      </fill>
      <border>
        <bottom style="thin">
          <color theme="0"/>
        </bottom>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border>
        <top style="thin">
          <color theme="7"/>
        </top>
        <vertical/>
        <horizontal/>
      </border>
    </dxf>
  </dxfs>
  <tableStyles count="0" defaultTableStyle="TableStyleMedium2" defaultPivotStyle="PivotStyleLight16"/>
  <colors>
    <mruColors>
      <color rgb="FF2932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461589</xdr:colOff>
      <xdr:row>0</xdr:row>
      <xdr:rowOff>346734</xdr:rowOff>
    </xdr:from>
    <xdr:to>
      <xdr:col>3</xdr:col>
      <xdr:colOff>5214937</xdr:colOff>
      <xdr:row>4</xdr:row>
      <xdr:rowOff>608660</xdr:rowOff>
    </xdr:to>
    <xdr:pic>
      <xdr:nvPicPr>
        <xdr:cNvPr id="2" name="Picture 1" descr="The Firefighters' Pensions (England) SAB">
          <a:extLst>
            <a:ext uri="{FF2B5EF4-FFF2-40B4-BE49-F238E27FC236}">
              <a16:creationId xmlns:a16="http://schemas.microsoft.com/office/drawing/2014/main" id="{70325915-8942-4414-8427-19E724E167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4589" y="346734"/>
          <a:ext cx="6205911" cy="21193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449716</xdr:colOff>
      <xdr:row>1</xdr:row>
      <xdr:rowOff>150360</xdr:rowOff>
    </xdr:from>
    <xdr:to>
      <xdr:col>15</xdr:col>
      <xdr:colOff>884496</xdr:colOff>
      <xdr:row>8</xdr:row>
      <xdr:rowOff>138546</xdr:rowOff>
    </xdr:to>
    <xdr:pic>
      <xdr:nvPicPr>
        <xdr:cNvPr id="2" name="Picture 1" descr="The Firefighters' Pensions (England) SAB">
          <a:extLst>
            <a:ext uri="{FF2B5EF4-FFF2-40B4-BE49-F238E27FC236}">
              <a16:creationId xmlns:a16="http://schemas.microsoft.com/office/drawing/2014/main" id="{9EAA01E9-AB77-D828-6D1C-1072B0A2A5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76352" y="704542"/>
          <a:ext cx="5855371" cy="17719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152">
      <a:dk1>
        <a:sysClr val="windowText" lastClr="000000"/>
      </a:dk1>
      <a:lt1>
        <a:sysClr val="window" lastClr="FFFFFF"/>
      </a:lt1>
      <a:dk2>
        <a:srgbClr val="E6E2DA"/>
      </a:dk2>
      <a:lt2>
        <a:srgbClr val="FFFFFF"/>
      </a:lt2>
      <a:accent1>
        <a:srgbClr val="17618F"/>
      </a:accent1>
      <a:accent2>
        <a:srgbClr val="60A6AC"/>
      </a:accent2>
      <a:accent3>
        <a:srgbClr val="8AB354"/>
      </a:accent3>
      <a:accent4>
        <a:srgbClr val="735773"/>
      </a:accent4>
      <a:accent5>
        <a:srgbClr val="D64F19"/>
      </a:accent5>
      <a:accent6>
        <a:srgbClr val="E9AB51"/>
      </a:accent6>
      <a:hlink>
        <a:srgbClr val="17618F"/>
      </a:hlink>
      <a:folHlink>
        <a:srgbClr val="735773"/>
      </a:folHlink>
    </a:clrScheme>
    <a:fontScheme name="Project Planner Gant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fpsboard.org/index.php/about-the-board" TargetMode="External"/><Relationship Id="rId2" Type="http://schemas.openxmlformats.org/officeDocument/2006/relationships/hyperlink" Target="https://www.fpsboard.org/index.php/about-the-board" TargetMode="External"/><Relationship Id="rId1" Type="http://schemas.openxmlformats.org/officeDocument/2006/relationships/hyperlink" Target="https://www.fpsboard.org/index.php/about-the-board"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fpsboard.org/index.php/about-the-boar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5B7B9-700A-4912-A716-2047D07FD9A4}">
  <sheetPr>
    <tabColor theme="5"/>
    <pageSetUpPr autoPageBreaks="0"/>
  </sheetPr>
  <dimension ref="A1:O19"/>
  <sheetViews>
    <sheetView showGridLines="0" tabSelected="1" zoomScale="55" zoomScaleNormal="55" workbookViewId="0">
      <selection activeCell="B5" sqref="B5"/>
    </sheetView>
  </sheetViews>
  <sheetFormatPr defaultColWidth="0" defaultRowHeight="14.25" x14ac:dyDescent="0.25"/>
  <cols>
    <col min="1" max="1" width="4.25" style="1" customWidth="1"/>
    <col min="2" max="2" width="210.5" style="46" customWidth="1"/>
    <col min="3" max="3" width="19" style="1" customWidth="1"/>
    <col min="4" max="4" width="72.5" style="1" customWidth="1"/>
    <col min="5" max="15" width="0" style="1" hidden="1" customWidth="1"/>
    <col min="16" max="16384" width="9" style="1" hidden="1"/>
  </cols>
  <sheetData>
    <row r="1" spans="2:15" ht="45" x14ac:dyDescent="0.25">
      <c r="B1" s="16" t="s">
        <v>8</v>
      </c>
    </row>
    <row r="2" spans="2:15" ht="36" customHeight="1" x14ac:dyDescent="0.25">
      <c r="B2" s="47">
        <v>45809</v>
      </c>
    </row>
    <row r="3" spans="2:15" ht="44.25" customHeight="1" x14ac:dyDescent="0.25"/>
    <row r="4" spans="2:15" ht="20.25" x14ac:dyDescent="0.25">
      <c r="B4" s="48" t="s">
        <v>39</v>
      </c>
      <c r="C4" s="45"/>
      <c r="D4" s="45"/>
      <c r="E4" s="45"/>
      <c r="F4" s="45"/>
      <c r="G4" s="45"/>
      <c r="H4" s="45"/>
      <c r="I4" s="45"/>
      <c r="J4" s="45"/>
      <c r="K4" s="45"/>
      <c r="L4" s="45"/>
      <c r="M4" s="45"/>
      <c r="N4" s="45"/>
      <c r="O4" s="45"/>
    </row>
    <row r="5" spans="2:15" ht="330" customHeight="1" x14ac:dyDescent="0.25">
      <c r="B5" s="49" t="s">
        <v>49</v>
      </c>
    </row>
    <row r="6" spans="2:15" ht="22.5" customHeight="1" x14ac:dyDescent="0.25">
      <c r="B6" s="50" t="s">
        <v>44</v>
      </c>
    </row>
    <row r="7" spans="2:15" ht="182.25" customHeight="1" x14ac:dyDescent="0.25">
      <c r="B7" s="49" t="s">
        <v>74</v>
      </c>
    </row>
    <row r="8" spans="2:15" ht="20.25" x14ac:dyDescent="0.25">
      <c r="B8" s="48" t="s">
        <v>40</v>
      </c>
    </row>
    <row r="9" spans="2:15" ht="162.75" customHeight="1" x14ac:dyDescent="0.25">
      <c r="B9" s="51" t="s">
        <v>52</v>
      </c>
    </row>
    <row r="10" spans="2:15" ht="20.25" x14ac:dyDescent="0.25">
      <c r="B10" s="48" t="s">
        <v>41</v>
      </c>
    </row>
    <row r="11" spans="2:15" ht="33" customHeight="1" x14ac:dyDescent="0.25">
      <c r="B11" s="51" t="s">
        <v>53</v>
      </c>
    </row>
    <row r="12" spans="2:15" ht="20.25" x14ac:dyDescent="0.25">
      <c r="B12" s="48" t="s">
        <v>42</v>
      </c>
    </row>
    <row r="13" spans="2:15" ht="117.75" customHeight="1" x14ac:dyDescent="0.25">
      <c r="B13" s="49" t="s">
        <v>50</v>
      </c>
    </row>
    <row r="14" spans="2:15" ht="20.25" x14ac:dyDescent="0.25">
      <c r="B14" s="48" t="s">
        <v>43</v>
      </c>
    </row>
    <row r="15" spans="2:15" ht="87" customHeight="1" x14ac:dyDescent="0.25">
      <c r="B15" s="49" t="s">
        <v>51</v>
      </c>
    </row>
    <row r="16" spans="2:15" ht="21.75" customHeight="1" x14ac:dyDescent="0.25">
      <c r="B16" s="50" t="s">
        <v>76</v>
      </c>
    </row>
    <row r="17" spans="2:2" ht="87" customHeight="1" x14ac:dyDescent="0.25">
      <c r="B17" s="58" t="s">
        <v>77</v>
      </c>
    </row>
    <row r="18" spans="2:2" ht="20.25" x14ac:dyDescent="0.25">
      <c r="B18" s="48" t="s">
        <v>48</v>
      </c>
    </row>
    <row r="19" spans="2:2" ht="27" customHeight="1" x14ac:dyDescent="0.25">
      <c r="B19" s="52">
        <v>46174</v>
      </c>
    </row>
  </sheetData>
  <sheetProtection sheet="1" objects="1" scenarios="1"/>
  <dataValidations count="1">
    <dataValidation allowBlank="1" showErrorMessage="1" prompt="Title of the project. Enter a new title in this cell. Highlight a period in H2. Chart legend is in J2 to AI2" sqref="B1:B3" xr:uid="{83C6E4D8-02D7-4ABC-AD73-2288AC1995F7}"/>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BF74"/>
  <sheetViews>
    <sheetView showGridLines="0" topLeftCell="A8" zoomScale="55" zoomScaleNormal="55" zoomScaleSheetLayoutView="80" workbookViewId="0">
      <selection activeCell="B16" sqref="B16"/>
    </sheetView>
  </sheetViews>
  <sheetFormatPr defaultColWidth="3.25" defaultRowHeight="30" customHeight="1" x14ac:dyDescent="0.2"/>
  <cols>
    <col min="1" max="1" width="7.125" style="4" customWidth="1"/>
    <col min="2" max="2" width="88.125" style="6" customWidth="1"/>
    <col min="3" max="3" width="44.75" style="6" customWidth="1"/>
    <col min="4" max="4" width="14.875" style="6" customWidth="1"/>
    <col min="5" max="5" width="13" style="3" hidden="1" customWidth="1"/>
    <col min="6" max="6" width="12.75" style="3" customWidth="1"/>
    <col min="7" max="7" width="11.625" style="3" customWidth="1"/>
    <col min="8" max="8" width="11.625" style="3" hidden="1" customWidth="1"/>
    <col min="9" max="9" width="12.75" style="3" customWidth="1"/>
    <col min="10" max="10" width="13.375" style="7" customWidth="1"/>
    <col min="11" max="12" width="13.875" style="3" customWidth="1"/>
    <col min="13" max="13" width="15.625" style="3" customWidth="1"/>
    <col min="14" max="21" width="13.875" style="3" customWidth="1"/>
    <col min="22" max="22" width="14.125" style="3" customWidth="1"/>
    <col min="23" max="30" width="13.875" style="3" customWidth="1"/>
    <col min="31" max="33" width="13.875" style="4" customWidth="1"/>
    <col min="34" max="34" width="14.75" style="4" customWidth="1"/>
    <col min="35" max="45" width="13.875" style="4" customWidth="1"/>
    <col min="46" max="46" width="14.75" style="4" customWidth="1"/>
    <col min="47" max="57" width="13.875" style="4" customWidth="1"/>
    <col min="58" max="58" width="15" style="4" customWidth="1"/>
    <col min="59" max="16384" width="3.25" style="4"/>
  </cols>
  <sheetData>
    <row r="1" spans="1:58" ht="44.25" customHeight="1" x14ac:dyDescent="0.3">
      <c r="B1" s="16" t="s">
        <v>8</v>
      </c>
      <c r="C1" s="16"/>
      <c r="D1" s="16"/>
      <c r="M1" s="4"/>
      <c r="R1" s="54" t="s">
        <v>6</v>
      </c>
    </row>
    <row r="2" spans="1:58" ht="18" customHeight="1" thickBot="1" x14ac:dyDescent="0.25">
      <c r="B2" s="15"/>
      <c r="C2" s="15"/>
      <c r="D2" s="15"/>
      <c r="M2" s="4"/>
      <c r="N2" s="4"/>
      <c r="O2" s="4"/>
      <c r="R2" s="9"/>
      <c r="S2" s="53" t="s">
        <v>0</v>
      </c>
    </row>
    <row r="3" spans="1:58" ht="19.5" customHeight="1" thickTop="1" thickBot="1" x14ac:dyDescent="0.25">
      <c r="M3" s="4"/>
      <c r="N3" s="4"/>
      <c r="O3" s="4"/>
      <c r="R3" s="10"/>
      <c r="S3" s="53" t="s">
        <v>1</v>
      </c>
    </row>
    <row r="4" spans="1:58" ht="19.5" customHeight="1" thickTop="1" thickBot="1" x14ac:dyDescent="0.25">
      <c r="B4" s="32"/>
      <c r="C4" s="32"/>
      <c r="D4" s="32"/>
      <c r="E4" s="33"/>
      <c r="F4" s="33"/>
      <c r="G4" s="33"/>
      <c r="H4" s="5"/>
      <c r="I4" s="5"/>
      <c r="M4" s="4"/>
      <c r="N4" s="4"/>
      <c r="O4" s="4"/>
      <c r="R4" s="11"/>
      <c r="S4" s="53" t="s">
        <v>2</v>
      </c>
    </row>
    <row r="5" spans="1:58" ht="24.75" customHeight="1" thickTop="1" thickBot="1" x14ac:dyDescent="0.25">
      <c r="B5" s="34" t="s">
        <v>7</v>
      </c>
      <c r="C5" s="57">
        <v>45809</v>
      </c>
      <c r="E5" s="39">
        <f>INDEX($K$10:$BF$10,MATCH(C5,$K$11:$BF$11,0))</f>
        <v>1</v>
      </c>
      <c r="G5" s="33"/>
      <c r="H5" s="5"/>
      <c r="I5" s="5"/>
      <c r="M5" s="4"/>
      <c r="N5" s="4"/>
      <c r="O5" s="4"/>
      <c r="R5" s="12"/>
      <c r="S5" s="53" t="s">
        <v>3</v>
      </c>
    </row>
    <row r="6" spans="1:58" ht="26.25" customHeight="1" thickTop="1" thickBot="1" x14ac:dyDescent="0.25">
      <c r="B6" s="35" t="s">
        <v>5</v>
      </c>
      <c r="C6" s="57">
        <v>45809</v>
      </c>
      <c r="F6" s="36"/>
      <c r="G6" s="36"/>
      <c r="H6" s="14"/>
      <c r="I6" s="14"/>
      <c r="J6" s="2"/>
      <c r="M6" s="4"/>
      <c r="N6" s="4"/>
      <c r="O6" s="4"/>
      <c r="R6" s="13"/>
      <c r="S6" s="53" t="s">
        <v>4</v>
      </c>
      <c r="T6"/>
    </row>
    <row r="7" spans="1:58" ht="19.5" customHeight="1" thickTop="1" x14ac:dyDescent="0.2">
      <c r="B7" s="8"/>
      <c r="C7" s="8"/>
      <c r="D7" s="8"/>
      <c r="E7" s="2"/>
      <c r="F7" s="2"/>
      <c r="G7" s="2"/>
      <c r="H7" s="2"/>
      <c r="I7" s="2"/>
      <c r="J7" s="2"/>
      <c r="M7" s="4"/>
      <c r="N7" s="4"/>
      <c r="O7" s="4"/>
      <c r="T7"/>
    </row>
    <row r="8" spans="1:58" ht="15" customHeight="1" x14ac:dyDescent="0.2"/>
    <row r="9" spans="1:58" s="17" customFormat="1" ht="60.75" customHeight="1" x14ac:dyDescent="0.25">
      <c r="B9" s="26" t="s">
        <v>9</v>
      </c>
      <c r="C9" s="26" t="s">
        <v>62</v>
      </c>
      <c r="D9" s="37" t="s">
        <v>10</v>
      </c>
      <c r="E9" s="37" t="s">
        <v>10</v>
      </c>
      <c r="F9" s="37" t="s">
        <v>14</v>
      </c>
      <c r="G9" s="37" t="s">
        <v>11</v>
      </c>
      <c r="H9" s="37" t="s">
        <v>11</v>
      </c>
      <c r="I9" s="37" t="s">
        <v>15</v>
      </c>
      <c r="J9" s="37" t="s">
        <v>12</v>
      </c>
      <c r="L9" s="18"/>
      <c r="M9" s="19"/>
      <c r="N9" s="19"/>
      <c r="O9" s="19"/>
      <c r="P9" s="19"/>
      <c r="Q9" s="19"/>
      <c r="R9" s="19"/>
      <c r="S9" s="19"/>
      <c r="T9" s="19"/>
      <c r="U9" s="19"/>
      <c r="V9" s="19"/>
      <c r="W9" s="19"/>
      <c r="X9" s="19"/>
      <c r="Y9" s="19"/>
      <c r="Z9" s="19"/>
      <c r="AA9" s="19"/>
      <c r="AB9" s="19"/>
      <c r="AC9" s="19"/>
      <c r="AD9" s="19"/>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row>
    <row r="10" spans="1:58" s="23" customFormat="1" ht="15.75" customHeight="1" x14ac:dyDescent="0.25">
      <c r="A10" s="21"/>
      <c r="B10" s="27"/>
      <c r="C10" s="27"/>
      <c r="D10" s="27"/>
      <c r="E10" s="28"/>
      <c r="F10" s="28"/>
      <c r="G10" s="28"/>
      <c r="H10" s="28"/>
      <c r="I10" s="28"/>
      <c r="J10" s="28"/>
      <c r="K10" s="22">
        <v>1</v>
      </c>
      <c r="L10" s="22">
        <v>2</v>
      </c>
      <c r="M10" s="22">
        <v>3</v>
      </c>
      <c r="N10" s="22">
        <v>4</v>
      </c>
      <c r="O10" s="22">
        <v>5</v>
      </c>
      <c r="P10" s="22">
        <v>6</v>
      </c>
      <c r="Q10" s="22">
        <v>7</v>
      </c>
      <c r="R10" s="22">
        <v>8</v>
      </c>
      <c r="S10" s="22">
        <v>9</v>
      </c>
      <c r="T10" s="22">
        <v>10</v>
      </c>
      <c r="U10" s="22">
        <v>11</v>
      </c>
      <c r="V10" s="22">
        <v>12</v>
      </c>
      <c r="W10" s="22">
        <v>13</v>
      </c>
      <c r="X10" s="22">
        <v>14</v>
      </c>
      <c r="Y10" s="22">
        <v>15</v>
      </c>
      <c r="Z10" s="22">
        <v>16</v>
      </c>
      <c r="AA10" s="22">
        <v>17</v>
      </c>
      <c r="AB10" s="22">
        <v>18</v>
      </c>
      <c r="AC10" s="22">
        <v>19</v>
      </c>
      <c r="AD10" s="22">
        <v>20</v>
      </c>
      <c r="AE10" s="22">
        <v>21</v>
      </c>
      <c r="AF10" s="22">
        <v>22</v>
      </c>
      <c r="AG10" s="22">
        <v>23</v>
      </c>
      <c r="AH10" s="22">
        <v>24</v>
      </c>
      <c r="AI10" s="22">
        <v>25</v>
      </c>
      <c r="AJ10" s="22">
        <v>26</v>
      </c>
      <c r="AK10" s="22">
        <v>27</v>
      </c>
      <c r="AL10" s="22">
        <v>28</v>
      </c>
      <c r="AM10" s="22">
        <v>29</v>
      </c>
      <c r="AN10" s="22">
        <v>30</v>
      </c>
      <c r="AO10" s="22">
        <v>31</v>
      </c>
      <c r="AP10" s="22">
        <v>32</v>
      </c>
      <c r="AQ10" s="22">
        <v>33</v>
      </c>
      <c r="AR10" s="22">
        <v>34</v>
      </c>
      <c r="AS10" s="22">
        <v>35</v>
      </c>
      <c r="AT10" s="22">
        <v>36</v>
      </c>
      <c r="AU10" s="22">
        <v>37</v>
      </c>
      <c r="AV10" s="22">
        <v>38</v>
      </c>
      <c r="AW10" s="22">
        <v>39</v>
      </c>
      <c r="AX10" s="22">
        <v>40</v>
      </c>
      <c r="AY10" s="22">
        <v>41</v>
      </c>
      <c r="AZ10" s="22">
        <v>42</v>
      </c>
      <c r="BA10" s="22">
        <v>43</v>
      </c>
      <c r="BB10" s="22">
        <v>44</v>
      </c>
      <c r="BC10" s="22">
        <v>45</v>
      </c>
      <c r="BD10" s="22">
        <v>46</v>
      </c>
      <c r="BE10" s="22">
        <v>47</v>
      </c>
      <c r="BF10" s="22">
        <v>48</v>
      </c>
    </row>
    <row r="11" spans="1:58" s="42" customFormat="1" ht="39.75" customHeight="1" x14ac:dyDescent="0.25">
      <c r="B11" s="43"/>
      <c r="C11" s="43"/>
      <c r="D11" s="43"/>
      <c r="E11" s="43"/>
      <c r="F11" s="43"/>
      <c r="G11" s="43"/>
      <c r="H11" s="43"/>
      <c r="I11" s="43"/>
      <c r="J11" s="43"/>
      <c r="K11" s="44">
        <f>C6</f>
        <v>45809</v>
      </c>
      <c r="L11" s="44">
        <f t="shared" ref="L11:BF11" si="0">EDATE(StartDate,L10-1)</f>
        <v>45839</v>
      </c>
      <c r="M11" s="44">
        <f t="shared" si="0"/>
        <v>45870</v>
      </c>
      <c r="N11" s="44">
        <f t="shared" si="0"/>
        <v>45901</v>
      </c>
      <c r="O11" s="44">
        <f t="shared" si="0"/>
        <v>45931</v>
      </c>
      <c r="P11" s="44">
        <f t="shared" si="0"/>
        <v>45962</v>
      </c>
      <c r="Q11" s="44">
        <f t="shared" si="0"/>
        <v>45992</v>
      </c>
      <c r="R11" s="44">
        <f t="shared" si="0"/>
        <v>46023</v>
      </c>
      <c r="S11" s="44">
        <f t="shared" si="0"/>
        <v>46054</v>
      </c>
      <c r="T11" s="44">
        <f t="shared" si="0"/>
        <v>46082</v>
      </c>
      <c r="U11" s="44">
        <f t="shared" si="0"/>
        <v>46113</v>
      </c>
      <c r="V11" s="44">
        <f t="shared" si="0"/>
        <v>46143</v>
      </c>
      <c r="W11" s="44">
        <f t="shared" si="0"/>
        <v>46174</v>
      </c>
      <c r="X11" s="44">
        <f t="shared" si="0"/>
        <v>46204</v>
      </c>
      <c r="Y11" s="44">
        <f t="shared" si="0"/>
        <v>46235</v>
      </c>
      <c r="Z11" s="44">
        <f t="shared" si="0"/>
        <v>46266</v>
      </c>
      <c r="AA11" s="44">
        <f t="shared" si="0"/>
        <v>46296</v>
      </c>
      <c r="AB11" s="44">
        <f t="shared" si="0"/>
        <v>46327</v>
      </c>
      <c r="AC11" s="44">
        <f t="shared" si="0"/>
        <v>46357</v>
      </c>
      <c r="AD11" s="44">
        <f t="shared" si="0"/>
        <v>46388</v>
      </c>
      <c r="AE11" s="44">
        <f t="shared" si="0"/>
        <v>46419</v>
      </c>
      <c r="AF11" s="44">
        <f t="shared" si="0"/>
        <v>46447</v>
      </c>
      <c r="AG11" s="44">
        <f t="shared" si="0"/>
        <v>46478</v>
      </c>
      <c r="AH11" s="44">
        <f t="shared" si="0"/>
        <v>46508</v>
      </c>
      <c r="AI11" s="44">
        <f t="shared" si="0"/>
        <v>46539</v>
      </c>
      <c r="AJ11" s="44">
        <f t="shared" si="0"/>
        <v>46569</v>
      </c>
      <c r="AK11" s="44">
        <f t="shared" si="0"/>
        <v>46600</v>
      </c>
      <c r="AL11" s="44">
        <f t="shared" si="0"/>
        <v>46631</v>
      </c>
      <c r="AM11" s="44">
        <f t="shared" si="0"/>
        <v>46661</v>
      </c>
      <c r="AN11" s="44">
        <f t="shared" si="0"/>
        <v>46692</v>
      </c>
      <c r="AO11" s="44">
        <f t="shared" si="0"/>
        <v>46722</v>
      </c>
      <c r="AP11" s="44">
        <f t="shared" si="0"/>
        <v>46753</v>
      </c>
      <c r="AQ11" s="44">
        <f t="shared" si="0"/>
        <v>46784</v>
      </c>
      <c r="AR11" s="44">
        <f t="shared" si="0"/>
        <v>46813</v>
      </c>
      <c r="AS11" s="44">
        <f t="shared" si="0"/>
        <v>46844</v>
      </c>
      <c r="AT11" s="44">
        <f t="shared" si="0"/>
        <v>46874</v>
      </c>
      <c r="AU11" s="44">
        <f t="shared" si="0"/>
        <v>46905</v>
      </c>
      <c r="AV11" s="44">
        <f t="shared" si="0"/>
        <v>46935</v>
      </c>
      <c r="AW11" s="44">
        <f t="shared" si="0"/>
        <v>46966</v>
      </c>
      <c r="AX11" s="44">
        <f t="shared" si="0"/>
        <v>46997</v>
      </c>
      <c r="AY11" s="44">
        <f t="shared" si="0"/>
        <v>47027</v>
      </c>
      <c r="AZ11" s="44">
        <f t="shared" si="0"/>
        <v>47058</v>
      </c>
      <c r="BA11" s="44">
        <f t="shared" si="0"/>
        <v>47088</v>
      </c>
      <c r="BB11" s="44">
        <f t="shared" si="0"/>
        <v>47119</v>
      </c>
      <c r="BC11" s="44">
        <f t="shared" si="0"/>
        <v>47150</v>
      </c>
      <c r="BD11" s="44">
        <f t="shared" si="0"/>
        <v>47178</v>
      </c>
      <c r="BE11" s="44">
        <f t="shared" si="0"/>
        <v>47209</v>
      </c>
      <c r="BF11" s="44">
        <f t="shared" si="0"/>
        <v>47239</v>
      </c>
    </row>
    <row r="12" spans="1:58" s="23" customFormat="1" ht="30" customHeight="1" x14ac:dyDescent="0.3">
      <c r="B12" s="29" t="s">
        <v>24</v>
      </c>
      <c r="C12" s="29" t="s">
        <v>64</v>
      </c>
      <c r="D12" s="38">
        <v>45809</v>
      </c>
      <c r="E12" s="30">
        <f t="shared" ref="E12:E54" si="1">INDEX($K$10:$BF$10,MATCH(D12,$K$11:$BF$11,0))</f>
        <v>1</v>
      </c>
      <c r="F12" s="30">
        <v>1</v>
      </c>
      <c r="G12" s="38">
        <f t="shared" ref="G12:G54" si="2">D12</f>
        <v>45809</v>
      </c>
      <c r="H12" s="30">
        <f t="shared" ref="H12:H54" si="3">INDEX($K$10:$BF$10,MATCH(G12,$K$11:$BF$11,0))</f>
        <v>1</v>
      </c>
      <c r="I12" s="30">
        <f>F12</f>
        <v>1</v>
      </c>
      <c r="J12" s="31">
        <v>0</v>
      </c>
      <c r="K12" s="24"/>
      <c r="L12" s="24"/>
      <c r="M12" s="24"/>
      <c r="N12" s="24"/>
      <c r="O12" s="24"/>
      <c r="P12" s="24"/>
      <c r="Q12" s="24"/>
      <c r="R12" s="24"/>
      <c r="S12" s="24"/>
      <c r="T12" s="24"/>
      <c r="U12" s="24"/>
      <c r="V12" s="24"/>
      <c r="W12" s="24"/>
      <c r="X12" s="24"/>
      <c r="Y12" s="24"/>
      <c r="Z12" s="24"/>
      <c r="AA12" s="24"/>
      <c r="AB12" s="24"/>
      <c r="AC12" s="24"/>
      <c r="AD12" s="24"/>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row>
    <row r="13" spans="1:58" s="23" customFormat="1" ht="30" customHeight="1" x14ac:dyDescent="0.3">
      <c r="B13" s="29" t="s">
        <v>37</v>
      </c>
      <c r="C13" s="29" t="s">
        <v>65</v>
      </c>
      <c r="D13" s="38">
        <v>45809</v>
      </c>
      <c r="E13" s="30">
        <f t="shared" si="1"/>
        <v>1</v>
      </c>
      <c r="F13" s="30">
        <v>1</v>
      </c>
      <c r="G13" s="38">
        <f t="shared" si="2"/>
        <v>45809</v>
      </c>
      <c r="H13" s="30">
        <f t="shared" si="3"/>
        <v>1</v>
      </c>
      <c r="I13" s="30">
        <f>F13</f>
        <v>1</v>
      </c>
      <c r="J13" s="31">
        <v>0</v>
      </c>
      <c r="K13" s="24"/>
      <c r="L13" s="24"/>
      <c r="M13" s="24"/>
      <c r="N13" s="24"/>
      <c r="O13" s="24"/>
      <c r="P13" s="24"/>
      <c r="Q13" s="24"/>
      <c r="R13" s="24"/>
      <c r="S13" s="24"/>
      <c r="T13" s="24"/>
      <c r="U13" s="24"/>
      <c r="V13" s="24"/>
      <c r="W13" s="24"/>
      <c r="X13" s="24"/>
      <c r="Y13" s="24"/>
      <c r="Z13" s="24"/>
      <c r="AA13" s="24"/>
      <c r="AB13" s="24"/>
      <c r="AC13" s="24"/>
      <c r="AD13" s="24"/>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row>
    <row r="14" spans="1:58" s="23" customFormat="1" ht="30" customHeight="1" x14ac:dyDescent="0.3">
      <c r="B14" s="29" t="s">
        <v>71</v>
      </c>
      <c r="C14" s="29" t="s">
        <v>65</v>
      </c>
      <c r="D14" s="38">
        <v>45809</v>
      </c>
      <c r="E14" s="30">
        <f t="shared" ref="E14" si="4">INDEX($K$10:$BF$10,MATCH(D14,$K$11:$BF$11,0))</f>
        <v>1</v>
      </c>
      <c r="F14" s="30">
        <v>1</v>
      </c>
      <c r="G14" s="38">
        <f t="shared" ref="G14" si="5">D14</f>
        <v>45809</v>
      </c>
      <c r="H14" s="30">
        <f t="shared" ref="H14" si="6">INDEX($K$10:$BF$10,MATCH(G14,$K$11:$BF$11,0))</f>
        <v>1</v>
      </c>
      <c r="I14" s="30">
        <f>F14</f>
        <v>1</v>
      </c>
      <c r="J14" s="31">
        <v>0</v>
      </c>
      <c r="K14" s="24"/>
      <c r="L14" s="24"/>
      <c r="M14" s="24"/>
      <c r="N14" s="24"/>
      <c r="O14" s="24"/>
      <c r="P14" s="24"/>
      <c r="Q14" s="24"/>
      <c r="R14" s="24"/>
      <c r="S14" s="24"/>
      <c r="T14" s="24"/>
      <c r="U14" s="24"/>
      <c r="V14" s="24"/>
      <c r="W14" s="24"/>
      <c r="X14" s="24"/>
      <c r="Y14" s="24"/>
      <c r="Z14" s="24"/>
      <c r="AA14" s="24"/>
      <c r="AB14" s="24"/>
      <c r="AC14" s="24"/>
      <c r="AD14" s="24"/>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row>
    <row r="15" spans="1:58" s="23" customFormat="1" ht="30" customHeight="1" x14ac:dyDescent="0.3">
      <c r="B15" s="40" t="s">
        <v>31</v>
      </c>
      <c r="C15" s="29" t="s">
        <v>64</v>
      </c>
      <c r="D15" s="38">
        <v>45809</v>
      </c>
      <c r="E15" s="30">
        <f>INDEX($K$10:$BF$10,MATCH(D15,$K$11:$BF$11,0))</f>
        <v>1</v>
      </c>
      <c r="F15" s="30">
        <v>3</v>
      </c>
      <c r="G15" s="38">
        <f>D15</f>
        <v>45809</v>
      </c>
      <c r="H15" s="30">
        <f>INDEX($K$10:$BF$10,MATCH(G15,$K$11:$BF$11,0))</f>
        <v>1</v>
      </c>
      <c r="I15" s="30">
        <f>F15</f>
        <v>3</v>
      </c>
      <c r="J15" s="31">
        <v>0</v>
      </c>
      <c r="K15" s="24"/>
      <c r="L15" s="24"/>
      <c r="M15" s="24"/>
      <c r="N15" s="24"/>
      <c r="O15" s="24"/>
      <c r="P15" s="24"/>
      <c r="Q15" s="24"/>
      <c r="R15" s="24"/>
      <c r="S15" s="24"/>
      <c r="T15" s="24"/>
      <c r="U15" s="24"/>
      <c r="V15" s="24"/>
      <c r="W15" s="24"/>
      <c r="X15" s="24"/>
      <c r="Y15" s="24"/>
      <c r="Z15" s="24"/>
      <c r="AA15" s="24"/>
      <c r="AB15" s="24"/>
      <c r="AC15" s="24"/>
      <c r="AD15" s="24"/>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row>
    <row r="16" spans="1:58" s="23" customFormat="1" ht="30" customHeight="1" x14ac:dyDescent="0.3">
      <c r="B16" s="29" t="s">
        <v>75</v>
      </c>
      <c r="C16" s="29" t="s">
        <v>64</v>
      </c>
      <c r="D16" s="38">
        <v>45809</v>
      </c>
      <c r="E16" s="30">
        <f t="shared" ref="E16" si="7">INDEX($K$10:$BF$10,MATCH(D16,$K$11:$BF$11,0))</f>
        <v>1</v>
      </c>
      <c r="F16" s="30">
        <v>4</v>
      </c>
      <c r="G16" s="38">
        <f t="shared" ref="G16" si="8">D16</f>
        <v>45809</v>
      </c>
      <c r="H16" s="30">
        <f t="shared" ref="H16" si="9">INDEX($K$10:$BF$10,MATCH(G16,$K$11:$BF$11,0))</f>
        <v>1</v>
      </c>
      <c r="I16" s="30">
        <v>4</v>
      </c>
      <c r="J16" s="31">
        <v>0</v>
      </c>
      <c r="K16" s="24"/>
      <c r="L16" s="24"/>
      <c r="M16" s="24"/>
      <c r="N16" s="24"/>
      <c r="O16" s="24"/>
      <c r="P16" s="24"/>
      <c r="Q16" s="24"/>
      <c r="R16" s="24"/>
      <c r="S16" s="24"/>
      <c r="T16" s="24"/>
      <c r="U16" s="24"/>
      <c r="V16" s="24"/>
      <c r="W16" s="24"/>
      <c r="X16" s="24"/>
      <c r="Y16" s="24"/>
      <c r="Z16" s="24"/>
      <c r="AA16" s="24"/>
      <c r="AB16" s="24"/>
      <c r="AC16" s="24"/>
      <c r="AD16" s="24"/>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row>
    <row r="17" spans="2:58" s="23" customFormat="1" ht="30" customHeight="1" x14ac:dyDescent="0.3">
      <c r="B17" s="29" t="s">
        <v>13</v>
      </c>
      <c r="C17" s="29" t="s">
        <v>64</v>
      </c>
      <c r="D17" s="38">
        <v>45809</v>
      </c>
      <c r="E17" s="30">
        <f t="shared" si="1"/>
        <v>1</v>
      </c>
      <c r="F17" s="30">
        <v>4</v>
      </c>
      <c r="G17" s="38">
        <f t="shared" si="2"/>
        <v>45809</v>
      </c>
      <c r="H17" s="30">
        <f t="shared" si="3"/>
        <v>1</v>
      </c>
      <c r="I17" s="30">
        <v>4</v>
      </c>
      <c r="J17" s="31">
        <v>0</v>
      </c>
      <c r="K17" s="24"/>
      <c r="L17" s="24"/>
      <c r="M17" s="24"/>
      <c r="N17" s="24"/>
      <c r="O17" s="24"/>
      <c r="P17" s="24"/>
      <c r="Q17" s="24"/>
      <c r="R17" s="24"/>
      <c r="S17" s="24"/>
      <c r="T17" s="24"/>
      <c r="U17" s="24"/>
      <c r="V17" s="24"/>
      <c r="W17" s="24"/>
      <c r="X17" s="24"/>
      <c r="Y17" s="24"/>
      <c r="Z17" s="24"/>
      <c r="AA17" s="24"/>
      <c r="AB17" s="24"/>
      <c r="AC17" s="24"/>
      <c r="AD17" s="24"/>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row>
    <row r="18" spans="2:58" s="23" customFormat="1" ht="30" customHeight="1" x14ac:dyDescent="0.3">
      <c r="B18" s="29" t="s">
        <v>18</v>
      </c>
      <c r="C18" s="29" t="s">
        <v>67</v>
      </c>
      <c r="D18" s="38">
        <v>45809</v>
      </c>
      <c r="E18" s="30">
        <f t="shared" si="1"/>
        <v>1</v>
      </c>
      <c r="F18" s="30">
        <v>7</v>
      </c>
      <c r="G18" s="38">
        <f t="shared" si="2"/>
        <v>45809</v>
      </c>
      <c r="H18" s="30">
        <f t="shared" si="3"/>
        <v>1</v>
      </c>
      <c r="I18" s="30">
        <f t="shared" ref="I18:I54" si="10">F18</f>
        <v>7</v>
      </c>
      <c r="J18" s="31">
        <v>0</v>
      </c>
      <c r="K18" s="24"/>
      <c r="L18" s="24"/>
      <c r="M18" s="24"/>
      <c r="N18" s="24"/>
      <c r="O18" s="24"/>
      <c r="P18" s="24"/>
      <c r="Q18" s="24"/>
      <c r="R18" s="24"/>
      <c r="S18" s="24"/>
      <c r="T18" s="24"/>
      <c r="U18" s="24"/>
      <c r="V18" s="24"/>
      <c r="W18" s="24"/>
      <c r="X18" s="24"/>
      <c r="Y18" s="24"/>
      <c r="Z18" s="24"/>
      <c r="AA18" s="24"/>
      <c r="AB18" s="24"/>
      <c r="AC18" s="24"/>
      <c r="AD18" s="24"/>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row>
    <row r="19" spans="2:58" s="23" customFormat="1" ht="30" customHeight="1" x14ac:dyDescent="0.3">
      <c r="B19" s="29" t="s">
        <v>16</v>
      </c>
      <c r="C19" s="29" t="s">
        <v>66</v>
      </c>
      <c r="D19" s="38">
        <v>45809</v>
      </c>
      <c r="E19" s="30">
        <f t="shared" si="1"/>
        <v>1</v>
      </c>
      <c r="F19" s="30">
        <v>10</v>
      </c>
      <c r="G19" s="38">
        <f t="shared" si="2"/>
        <v>45809</v>
      </c>
      <c r="H19" s="30">
        <f t="shared" si="3"/>
        <v>1</v>
      </c>
      <c r="I19" s="30">
        <f t="shared" si="10"/>
        <v>10</v>
      </c>
      <c r="J19" s="31">
        <v>0</v>
      </c>
      <c r="K19" s="24"/>
      <c r="L19" s="24"/>
      <c r="M19" s="24"/>
      <c r="N19" s="24"/>
      <c r="O19" s="24"/>
      <c r="P19" s="24"/>
      <c r="Q19" s="24"/>
      <c r="R19" s="24"/>
      <c r="S19" s="24"/>
      <c r="T19" s="24"/>
      <c r="U19" s="24"/>
      <c r="V19" s="24"/>
      <c r="W19" s="24"/>
      <c r="X19" s="24"/>
      <c r="Y19" s="24"/>
      <c r="Z19" s="24"/>
      <c r="AA19" s="24"/>
      <c r="AB19" s="24"/>
      <c r="AC19" s="24"/>
      <c r="AD19" s="24"/>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row>
    <row r="20" spans="2:58" s="23" customFormat="1" ht="30" customHeight="1" x14ac:dyDescent="0.3">
      <c r="B20" s="29" t="s">
        <v>61</v>
      </c>
      <c r="C20" s="29" t="s">
        <v>68</v>
      </c>
      <c r="D20" s="38">
        <v>45809</v>
      </c>
      <c r="E20" s="30">
        <f t="shared" si="1"/>
        <v>1</v>
      </c>
      <c r="F20" s="30">
        <v>10</v>
      </c>
      <c r="G20" s="38">
        <f t="shared" si="2"/>
        <v>45809</v>
      </c>
      <c r="H20" s="30">
        <f t="shared" si="3"/>
        <v>1</v>
      </c>
      <c r="I20" s="30">
        <f t="shared" si="10"/>
        <v>10</v>
      </c>
      <c r="J20" s="31">
        <v>0</v>
      </c>
      <c r="K20" s="24"/>
      <c r="L20" s="24"/>
      <c r="M20" s="24"/>
      <c r="N20" s="24"/>
      <c r="O20" s="24"/>
      <c r="P20" s="24"/>
      <c r="Q20" s="24"/>
      <c r="R20" s="24"/>
      <c r="S20" s="24"/>
      <c r="T20" s="24"/>
      <c r="U20" s="24"/>
      <c r="V20" s="24"/>
      <c r="W20" s="24"/>
      <c r="X20" s="24"/>
      <c r="Y20" s="24"/>
      <c r="Z20" s="24"/>
      <c r="AA20" s="24"/>
      <c r="AB20" s="24"/>
      <c r="AC20" s="24"/>
      <c r="AD20" s="24"/>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row>
    <row r="21" spans="2:58" s="23" customFormat="1" ht="33.75" customHeight="1" x14ac:dyDescent="0.3">
      <c r="B21" s="29" t="s">
        <v>17</v>
      </c>
      <c r="C21" s="29" t="s">
        <v>69</v>
      </c>
      <c r="D21" s="38">
        <v>45809</v>
      </c>
      <c r="E21" s="30">
        <f t="shared" si="1"/>
        <v>1</v>
      </c>
      <c r="F21" s="30">
        <v>12</v>
      </c>
      <c r="G21" s="38">
        <f t="shared" si="2"/>
        <v>45809</v>
      </c>
      <c r="H21" s="30">
        <f t="shared" si="3"/>
        <v>1</v>
      </c>
      <c r="I21" s="30">
        <f t="shared" si="10"/>
        <v>12</v>
      </c>
      <c r="J21" s="31">
        <v>0</v>
      </c>
      <c r="K21" s="24"/>
      <c r="L21" s="24"/>
      <c r="M21" s="24"/>
      <c r="N21" s="24"/>
      <c r="O21" s="24"/>
      <c r="P21" s="24"/>
      <c r="Q21" s="24"/>
      <c r="R21" s="24"/>
      <c r="S21" s="24"/>
      <c r="T21" s="24"/>
      <c r="U21" s="24"/>
      <c r="V21" s="24"/>
      <c r="W21" s="24"/>
      <c r="X21" s="24"/>
      <c r="Y21" s="24"/>
      <c r="Z21" s="24"/>
      <c r="AA21" s="24"/>
      <c r="AB21" s="24"/>
      <c r="AC21" s="24"/>
      <c r="AD21" s="24"/>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row>
    <row r="22" spans="2:58" s="23" customFormat="1" ht="30" customHeight="1" x14ac:dyDescent="0.3">
      <c r="B22" s="29" t="s">
        <v>21</v>
      </c>
      <c r="C22" s="29" t="s">
        <v>64</v>
      </c>
      <c r="D22" s="38">
        <v>45809</v>
      </c>
      <c r="E22" s="30">
        <f t="shared" si="1"/>
        <v>1</v>
      </c>
      <c r="F22" s="30">
        <v>12</v>
      </c>
      <c r="G22" s="38">
        <f t="shared" si="2"/>
        <v>45809</v>
      </c>
      <c r="H22" s="30">
        <f t="shared" si="3"/>
        <v>1</v>
      </c>
      <c r="I22" s="30">
        <f t="shared" si="10"/>
        <v>12</v>
      </c>
      <c r="J22" s="31">
        <v>0</v>
      </c>
      <c r="K22" s="24"/>
      <c r="L22" s="24"/>
      <c r="M22" s="24"/>
      <c r="N22" s="24"/>
      <c r="O22" s="24"/>
      <c r="P22" s="24"/>
      <c r="Q22" s="24"/>
      <c r="R22" s="24"/>
      <c r="S22" s="24"/>
      <c r="T22" s="24"/>
      <c r="U22" s="24"/>
      <c r="V22" s="24"/>
      <c r="W22" s="24"/>
      <c r="X22" s="24"/>
      <c r="Y22" s="24"/>
      <c r="Z22" s="24"/>
      <c r="AA22" s="24"/>
      <c r="AB22" s="24"/>
      <c r="AC22" s="24"/>
      <c r="AD22" s="24"/>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row>
    <row r="23" spans="2:58" s="23" customFormat="1" ht="30" customHeight="1" x14ac:dyDescent="0.3">
      <c r="B23" s="29" t="s">
        <v>36</v>
      </c>
      <c r="C23" s="29" t="s">
        <v>64</v>
      </c>
      <c r="D23" s="38">
        <v>45839</v>
      </c>
      <c r="E23" s="30">
        <f t="shared" si="1"/>
        <v>2</v>
      </c>
      <c r="F23" s="30">
        <v>3</v>
      </c>
      <c r="G23" s="38">
        <f t="shared" si="2"/>
        <v>45839</v>
      </c>
      <c r="H23" s="41">
        <f t="shared" si="3"/>
        <v>2</v>
      </c>
      <c r="I23" s="41">
        <f t="shared" si="10"/>
        <v>3</v>
      </c>
      <c r="J23" s="31">
        <v>0</v>
      </c>
      <c r="K23" s="24"/>
      <c r="L23" s="24"/>
      <c r="M23" s="24"/>
      <c r="N23" s="24"/>
      <c r="O23" s="24"/>
      <c r="P23" s="24"/>
      <c r="Q23" s="24"/>
      <c r="R23" s="24"/>
      <c r="S23" s="24"/>
      <c r="T23" s="24"/>
      <c r="U23" s="24"/>
      <c r="V23" s="24"/>
      <c r="W23" s="24"/>
      <c r="X23" s="24"/>
      <c r="Y23" s="24"/>
      <c r="Z23" s="24"/>
      <c r="AA23" s="24"/>
      <c r="AB23" s="24"/>
      <c r="AC23" s="24"/>
      <c r="AD23" s="24"/>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row>
    <row r="24" spans="2:58" s="23" customFormat="1" ht="30" customHeight="1" x14ac:dyDescent="0.3">
      <c r="B24" s="29" t="s">
        <v>19</v>
      </c>
      <c r="C24" s="29" t="s">
        <v>65</v>
      </c>
      <c r="D24" s="38">
        <v>45839</v>
      </c>
      <c r="E24" s="30">
        <f t="shared" si="1"/>
        <v>2</v>
      </c>
      <c r="F24" s="30">
        <v>6</v>
      </c>
      <c r="G24" s="38">
        <f t="shared" si="2"/>
        <v>45839</v>
      </c>
      <c r="H24" s="30">
        <f t="shared" si="3"/>
        <v>2</v>
      </c>
      <c r="I24" s="30">
        <f t="shared" si="10"/>
        <v>6</v>
      </c>
      <c r="J24" s="31">
        <v>0</v>
      </c>
      <c r="K24" s="24"/>
      <c r="L24" s="24"/>
      <c r="M24" s="24"/>
      <c r="N24" s="24"/>
      <c r="O24" s="24"/>
      <c r="P24" s="24"/>
      <c r="Q24" s="24"/>
      <c r="R24" s="24"/>
      <c r="S24" s="24"/>
      <c r="T24" s="24"/>
      <c r="U24" s="24"/>
      <c r="V24" s="24"/>
      <c r="W24" s="24"/>
      <c r="X24" s="24"/>
      <c r="Y24" s="24"/>
      <c r="Z24" s="24"/>
      <c r="AA24" s="24"/>
      <c r="AB24" s="24"/>
      <c r="AC24" s="24"/>
      <c r="AD24" s="24"/>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row>
    <row r="25" spans="2:58" s="23" customFormat="1" ht="30" customHeight="1" x14ac:dyDescent="0.3">
      <c r="B25" s="29" t="s">
        <v>23</v>
      </c>
      <c r="C25" s="29" t="s">
        <v>70</v>
      </c>
      <c r="D25" s="38">
        <v>45901</v>
      </c>
      <c r="E25" s="30">
        <f t="shared" si="1"/>
        <v>4</v>
      </c>
      <c r="F25" s="30">
        <v>2</v>
      </c>
      <c r="G25" s="38">
        <f t="shared" si="2"/>
        <v>45901</v>
      </c>
      <c r="H25" s="30">
        <f t="shared" si="3"/>
        <v>4</v>
      </c>
      <c r="I25" s="30">
        <f t="shared" si="10"/>
        <v>2</v>
      </c>
      <c r="J25" s="31">
        <v>0</v>
      </c>
      <c r="K25" s="24"/>
      <c r="L25" s="24"/>
      <c r="M25" s="24"/>
      <c r="N25" s="24"/>
      <c r="O25" s="24"/>
      <c r="P25" s="24"/>
      <c r="Q25" s="24"/>
      <c r="R25" s="24"/>
      <c r="S25" s="24"/>
      <c r="T25" s="24"/>
      <c r="U25" s="24"/>
      <c r="V25" s="24"/>
      <c r="W25" s="24"/>
      <c r="X25" s="24"/>
      <c r="Y25" s="24"/>
      <c r="Z25" s="24"/>
      <c r="AA25" s="24"/>
      <c r="AB25" s="24"/>
      <c r="AC25" s="24"/>
      <c r="AD25" s="24"/>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row>
    <row r="26" spans="2:58" s="23" customFormat="1" ht="30" customHeight="1" x14ac:dyDescent="0.3">
      <c r="B26" s="29" t="s">
        <v>58</v>
      </c>
      <c r="C26" s="29" t="s">
        <v>64</v>
      </c>
      <c r="D26" s="38">
        <v>45901</v>
      </c>
      <c r="E26" s="30">
        <f t="shared" si="1"/>
        <v>4</v>
      </c>
      <c r="F26" s="30">
        <v>1</v>
      </c>
      <c r="G26" s="38">
        <f t="shared" si="2"/>
        <v>45901</v>
      </c>
      <c r="H26" s="41">
        <f t="shared" si="3"/>
        <v>4</v>
      </c>
      <c r="I26" s="41">
        <f t="shared" si="10"/>
        <v>1</v>
      </c>
      <c r="J26" s="31">
        <v>0</v>
      </c>
      <c r="K26" s="24"/>
      <c r="L26" s="24"/>
      <c r="M26" s="24"/>
      <c r="N26" s="24"/>
      <c r="O26" s="24"/>
      <c r="P26" s="24"/>
      <c r="Q26" s="24"/>
      <c r="R26" s="24"/>
      <c r="S26" s="24"/>
      <c r="T26" s="24"/>
      <c r="U26" s="24"/>
      <c r="V26" s="24"/>
      <c r="W26" s="24"/>
      <c r="X26" s="24"/>
      <c r="Y26" s="24"/>
      <c r="Z26" s="24"/>
      <c r="AA26" s="24"/>
      <c r="AB26" s="24"/>
      <c r="AC26" s="24"/>
      <c r="AD26" s="24"/>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row>
    <row r="27" spans="2:58" s="23" customFormat="1" ht="30" customHeight="1" x14ac:dyDescent="0.3">
      <c r="B27" s="29" t="s">
        <v>55</v>
      </c>
      <c r="C27" s="29" t="s">
        <v>64</v>
      </c>
      <c r="D27" s="38">
        <v>46082</v>
      </c>
      <c r="E27" s="30">
        <f t="shared" si="1"/>
        <v>10</v>
      </c>
      <c r="F27" s="30">
        <v>1</v>
      </c>
      <c r="G27" s="38">
        <f t="shared" si="2"/>
        <v>46082</v>
      </c>
      <c r="H27" s="30">
        <f t="shared" si="3"/>
        <v>10</v>
      </c>
      <c r="I27" s="30">
        <f t="shared" si="10"/>
        <v>1</v>
      </c>
      <c r="J27" s="31">
        <v>0</v>
      </c>
      <c r="K27" s="24"/>
      <c r="L27" s="24"/>
      <c r="M27" s="24"/>
      <c r="N27" s="24"/>
      <c r="O27" s="24"/>
      <c r="P27" s="24"/>
      <c r="Q27" s="24"/>
      <c r="R27" s="24"/>
      <c r="S27" s="24"/>
      <c r="T27" s="24"/>
      <c r="U27" s="24"/>
      <c r="V27" s="24"/>
      <c r="W27" s="24"/>
      <c r="X27" s="24"/>
      <c r="Y27" s="24"/>
      <c r="Z27" s="24"/>
      <c r="AA27" s="24"/>
      <c r="AB27" s="24"/>
      <c r="AC27" s="24"/>
      <c r="AD27" s="24"/>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row>
    <row r="28" spans="2:58" s="23" customFormat="1" ht="30" customHeight="1" x14ac:dyDescent="0.3">
      <c r="B28" s="29" t="s">
        <v>38</v>
      </c>
      <c r="C28" s="29" t="s">
        <v>65</v>
      </c>
      <c r="D28" s="38">
        <v>46082</v>
      </c>
      <c r="E28" s="30">
        <f t="shared" si="1"/>
        <v>10</v>
      </c>
      <c r="F28" s="30">
        <v>3</v>
      </c>
      <c r="G28" s="38">
        <f t="shared" si="2"/>
        <v>46082</v>
      </c>
      <c r="H28" s="30">
        <f t="shared" si="3"/>
        <v>10</v>
      </c>
      <c r="I28" s="30">
        <f t="shared" si="10"/>
        <v>3</v>
      </c>
      <c r="J28" s="31">
        <v>0</v>
      </c>
      <c r="K28" s="24"/>
      <c r="L28" s="24"/>
      <c r="M28" s="24"/>
      <c r="N28" s="24"/>
      <c r="O28" s="24"/>
      <c r="P28" s="24"/>
      <c r="Q28" s="24"/>
      <c r="R28" s="24"/>
      <c r="S28" s="24"/>
      <c r="T28" s="24"/>
      <c r="U28" s="24"/>
      <c r="V28" s="24"/>
      <c r="W28" s="24"/>
      <c r="X28" s="24"/>
      <c r="Y28" s="24"/>
      <c r="Z28" s="24"/>
      <c r="AA28" s="24"/>
      <c r="AB28" s="24"/>
      <c r="AC28" s="24"/>
      <c r="AD28" s="24"/>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row>
    <row r="29" spans="2:58" s="23" customFormat="1" ht="30" customHeight="1" x14ac:dyDescent="0.3">
      <c r="B29" s="29" t="s">
        <v>25</v>
      </c>
      <c r="C29" s="29" t="s">
        <v>64</v>
      </c>
      <c r="D29" s="38">
        <v>46082</v>
      </c>
      <c r="E29" s="30">
        <f t="shared" si="1"/>
        <v>10</v>
      </c>
      <c r="F29" s="30">
        <v>3</v>
      </c>
      <c r="G29" s="38">
        <f t="shared" si="2"/>
        <v>46082</v>
      </c>
      <c r="H29" s="30">
        <f t="shared" si="3"/>
        <v>10</v>
      </c>
      <c r="I29" s="30">
        <f t="shared" si="10"/>
        <v>3</v>
      </c>
      <c r="J29" s="31">
        <v>0</v>
      </c>
      <c r="K29" s="24"/>
      <c r="L29" s="24"/>
      <c r="M29" s="24"/>
      <c r="N29" s="24"/>
      <c r="O29" s="24"/>
      <c r="P29" s="24"/>
      <c r="Q29" s="24"/>
      <c r="R29" s="24"/>
      <c r="S29" s="24"/>
      <c r="T29" s="24"/>
      <c r="U29" s="24"/>
      <c r="V29" s="24"/>
      <c r="W29" s="24"/>
      <c r="X29" s="24"/>
      <c r="Y29" s="24"/>
      <c r="Z29" s="24"/>
      <c r="AA29" s="24"/>
      <c r="AB29" s="24"/>
      <c r="AC29" s="24"/>
      <c r="AD29" s="24"/>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row>
    <row r="30" spans="2:58" s="23" customFormat="1" ht="30" customHeight="1" x14ac:dyDescent="0.3">
      <c r="B30" s="40" t="s">
        <v>32</v>
      </c>
      <c r="C30" s="29" t="s">
        <v>64</v>
      </c>
      <c r="D30" s="38">
        <v>46174</v>
      </c>
      <c r="E30" s="30">
        <f t="shared" si="1"/>
        <v>13</v>
      </c>
      <c r="F30" s="30">
        <v>3</v>
      </c>
      <c r="G30" s="38">
        <f t="shared" si="2"/>
        <v>46174</v>
      </c>
      <c r="H30" s="41">
        <f t="shared" si="3"/>
        <v>13</v>
      </c>
      <c r="I30" s="41">
        <f t="shared" si="10"/>
        <v>3</v>
      </c>
      <c r="J30" s="31">
        <v>0</v>
      </c>
      <c r="K30" s="24"/>
      <c r="L30" s="24"/>
      <c r="M30" s="24"/>
      <c r="N30" s="24"/>
      <c r="O30" s="24"/>
      <c r="P30" s="24"/>
      <c r="Q30" s="24"/>
      <c r="R30" s="24"/>
      <c r="S30" s="24"/>
      <c r="T30" s="24"/>
      <c r="U30" s="24"/>
      <c r="V30" s="24"/>
      <c r="W30" s="24"/>
      <c r="X30" s="24"/>
      <c r="Y30" s="24"/>
      <c r="Z30" s="24"/>
      <c r="AA30" s="24"/>
      <c r="AB30" s="24"/>
      <c r="AC30" s="24"/>
      <c r="AD30" s="24"/>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row>
    <row r="31" spans="2:58" s="23" customFormat="1" ht="30" customHeight="1" x14ac:dyDescent="0.3">
      <c r="B31" s="29" t="s">
        <v>45</v>
      </c>
      <c r="C31" s="29" t="s">
        <v>64</v>
      </c>
      <c r="D31" s="38">
        <v>46174</v>
      </c>
      <c r="E31" s="30">
        <f t="shared" si="1"/>
        <v>13</v>
      </c>
      <c r="F31" s="30">
        <v>3</v>
      </c>
      <c r="G31" s="38">
        <f t="shared" si="2"/>
        <v>46174</v>
      </c>
      <c r="H31" s="41">
        <f t="shared" si="3"/>
        <v>13</v>
      </c>
      <c r="I31" s="41">
        <f t="shared" si="10"/>
        <v>3</v>
      </c>
      <c r="J31" s="31">
        <v>0</v>
      </c>
      <c r="K31" s="24"/>
      <c r="L31" s="24"/>
      <c r="M31" s="24"/>
      <c r="N31" s="24"/>
      <c r="O31" s="24"/>
      <c r="P31" s="24"/>
      <c r="Q31" s="24"/>
      <c r="R31" s="24"/>
      <c r="S31" s="24"/>
      <c r="T31" s="24"/>
      <c r="U31" s="24"/>
      <c r="V31" s="24"/>
      <c r="W31" s="24"/>
      <c r="X31" s="24"/>
      <c r="Y31" s="24"/>
      <c r="Z31" s="24"/>
      <c r="AA31" s="24"/>
      <c r="AB31" s="24"/>
      <c r="AC31" s="24"/>
      <c r="AD31" s="24"/>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row>
    <row r="32" spans="2:58" s="23" customFormat="1" ht="30" customHeight="1" x14ac:dyDescent="0.3">
      <c r="B32" s="29" t="s">
        <v>22</v>
      </c>
      <c r="C32" s="29" t="s">
        <v>64</v>
      </c>
      <c r="D32" s="38">
        <v>46204</v>
      </c>
      <c r="E32" s="30">
        <f t="shared" si="1"/>
        <v>14</v>
      </c>
      <c r="F32" s="30">
        <v>3</v>
      </c>
      <c r="G32" s="38">
        <f t="shared" si="2"/>
        <v>46204</v>
      </c>
      <c r="H32" s="30">
        <f t="shared" si="3"/>
        <v>14</v>
      </c>
      <c r="I32" s="30">
        <f t="shared" si="10"/>
        <v>3</v>
      </c>
      <c r="J32" s="31">
        <v>0</v>
      </c>
      <c r="K32" s="24"/>
      <c r="L32" s="24"/>
      <c r="M32" s="24"/>
      <c r="N32" s="24"/>
      <c r="O32" s="24"/>
      <c r="P32" s="24"/>
      <c r="Q32" s="24"/>
      <c r="R32" s="24"/>
      <c r="S32" s="24"/>
      <c r="T32" s="24"/>
      <c r="U32" s="24"/>
      <c r="V32" s="24"/>
      <c r="W32" s="24"/>
      <c r="X32" s="24"/>
      <c r="Y32" s="24"/>
      <c r="Z32" s="24"/>
      <c r="AA32" s="24"/>
      <c r="AB32" s="24"/>
      <c r="AC32" s="24"/>
      <c r="AD32" s="24"/>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row>
    <row r="33" spans="2:58" s="23" customFormat="1" ht="30" customHeight="1" x14ac:dyDescent="0.3">
      <c r="B33" s="29" t="s">
        <v>57</v>
      </c>
      <c r="C33" s="29" t="s">
        <v>64</v>
      </c>
      <c r="D33" s="38">
        <v>46266</v>
      </c>
      <c r="E33" s="30">
        <f t="shared" si="1"/>
        <v>16</v>
      </c>
      <c r="F33" s="30">
        <v>1</v>
      </c>
      <c r="G33" s="38">
        <f t="shared" si="2"/>
        <v>46266</v>
      </c>
      <c r="H33" s="41">
        <f t="shared" si="3"/>
        <v>16</v>
      </c>
      <c r="I33" s="41">
        <f t="shared" si="10"/>
        <v>1</v>
      </c>
      <c r="J33" s="31">
        <v>0</v>
      </c>
      <c r="K33" s="24"/>
      <c r="L33" s="24"/>
      <c r="M33" s="24"/>
      <c r="N33" s="24"/>
      <c r="O33" s="24"/>
      <c r="P33" s="24"/>
      <c r="Q33" s="24"/>
      <c r="R33" s="24"/>
      <c r="S33" s="24"/>
      <c r="T33" s="24"/>
      <c r="U33" s="24"/>
      <c r="V33" s="24"/>
      <c r="W33" s="24"/>
      <c r="X33" s="24"/>
      <c r="Y33" s="24"/>
      <c r="Z33" s="24"/>
      <c r="AA33" s="24"/>
      <c r="AB33" s="24"/>
      <c r="AC33" s="24"/>
      <c r="AD33" s="24"/>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row>
    <row r="34" spans="2:58" s="23" customFormat="1" ht="30" customHeight="1" x14ac:dyDescent="0.3">
      <c r="B34" s="29" t="s">
        <v>54</v>
      </c>
      <c r="C34" s="29" t="s">
        <v>64</v>
      </c>
      <c r="D34" s="38">
        <v>46447</v>
      </c>
      <c r="E34" s="30">
        <f t="shared" si="1"/>
        <v>22</v>
      </c>
      <c r="F34" s="30">
        <v>1</v>
      </c>
      <c r="G34" s="38">
        <f t="shared" si="2"/>
        <v>46447</v>
      </c>
      <c r="H34" s="41">
        <f t="shared" si="3"/>
        <v>22</v>
      </c>
      <c r="I34" s="41">
        <f t="shared" si="10"/>
        <v>1</v>
      </c>
      <c r="J34" s="31">
        <v>0</v>
      </c>
      <c r="K34" s="24"/>
      <c r="L34" s="24"/>
      <c r="M34" s="24"/>
      <c r="N34" s="24"/>
      <c r="O34" s="24"/>
      <c r="P34" s="24"/>
      <c r="Q34" s="24"/>
      <c r="R34" s="24"/>
      <c r="S34" s="24"/>
      <c r="T34" s="24"/>
      <c r="U34" s="24"/>
      <c r="V34" s="24"/>
      <c r="W34" s="24"/>
      <c r="X34" s="24"/>
      <c r="Y34" s="24"/>
      <c r="Z34" s="24"/>
      <c r="AA34" s="24"/>
      <c r="AB34" s="24"/>
      <c r="AC34" s="24"/>
      <c r="AD34" s="24"/>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row>
    <row r="35" spans="2:58" s="23" customFormat="1" ht="30" customHeight="1" x14ac:dyDescent="0.3">
      <c r="B35" s="29" t="s">
        <v>26</v>
      </c>
      <c r="C35" s="29" t="s">
        <v>64</v>
      </c>
      <c r="D35" s="38">
        <v>46447</v>
      </c>
      <c r="E35" s="30">
        <f t="shared" si="1"/>
        <v>22</v>
      </c>
      <c r="F35" s="30">
        <v>3</v>
      </c>
      <c r="G35" s="38">
        <f t="shared" si="2"/>
        <v>46447</v>
      </c>
      <c r="H35" s="30">
        <f t="shared" si="3"/>
        <v>22</v>
      </c>
      <c r="I35" s="30">
        <f t="shared" si="10"/>
        <v>3</v>
      </c>
      <c r="J35" s="31">
        <v>0</v>
      </c>
      <c r="K35" s="24"/>
      <c r="L35" s="24"/>
      <c r="M35" s="24"/>
      <c r="N35" s="24"/>
      <c r="O35" s="24"/>
      <c r="P35" s="24"/>
      <c r="Q35" s="24"/>
      <c r="R35" s="24"/>
      <c r="S35" s="24"/>
      <c r="T35" s="24"/>
      <c r="U35" s="24"/>
      <c r="V35" s="24"/>
      <c r="W35" s="24"/>
      <c r="X35" s="24"/>
      <c r="Y35" s="24"/>
      <c r="Z35" s="24"/>
      <c r="AA35" s="24"/>
      <c r="AB35" s="24"/>
      <c r="AC35" s="24"/>
      <c r="AD35" s="24"/>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row>
    <row r="36" spans="2:58" s="23" customFormat="1" ht="30" customHeight="1" x14ac:dyDescent="0.3">
      <c r="B36" s="29" t="s">
        <v>20</v>
      </c>
      <c r="C36" s="29" t="s">
        <v>65</v>
      </c>
      <c r="D36" s="38">
        <v>46478</v>
      </c>
      <c r="E36" s="30">
        <f t="shared" si="1"/>
        <v>23</v>
      </c>
      <c r="F36" s="30">
        <v>1</v>
      </c>
      <c r="G36" s="38">
        <f t="shared" si="2"/>
        <v>46478</v>
      </c>
      <c r="H36" s="30">
        <f t="shared" si="3"/>
        <v>23</v>
      </c>
      <c r="I36" s="30">
        <f t="shared" si="10"/>
        <v>1</v>
      </c>
      <c r="J36" s="31">
        <v>0</v>
      </c>
      <c r="K36" s="24"/>
      <c r="L36" s="24"/>
      <c r="M36" s="24"/>
      <c r="N36" s="24"/>
      <c r="O36" s="24"/>
      <c r="P36" s="24"/>
      <c r="Q36" s="24"/>
      <c r="R36" s="24"/>
      <c r="S36" s="24"/>
      <c r="T36" s="24"/>
      <c r="U36" s="24"/>
      <c r="V36" s="24"/>
      <c r="W36" s="24"/>
      <c r="X36" s="24"/>
      <c r="Y36" s="24"/>
      <c r="Z36" s="24"/>
      <c r="AA36" s="24"/>
      <c r="AB36" s="24"/>
      <c r="AC36" s="24"/>
      <c r="AD36" s="24"/>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row>
    <row r="37" spans="2:58" s="23" customFormat="1" ht="30" customHeight="1" x14ac:dyDescent="0.3">
      <c r="B37" s="29" t="s">
        <v>73</v>
      </c>
      <c r="C37" s="29" t="s">
        <v>66</v>
      </c>
      <c r="D37" s="38">
        <v>46478</v>
      </c>
      <c r="E37" s="30">
        <f t="shared" ref="E37" si="11">INDEX($K$10:$BF$10,MATCH(D37,$K$11:$BF$11,0))</f>
        <v>23</v>
      </c>
      <c r="F37" s="30">
        <v>9</v>
      </c>
      <c r="G37" s="38">
        <f t="shared" ref="G37" si="12">D37</f>
        <v>46478</v>
      </c>
      <c r="H37" s="30">
        <f t="shared" ref="H37" si="13">INDEX($K$10:$BF$10,MATCH(G37,$K$11:$BF$11,0))</f>
        <v>23</v>
      </c>
      <c r="I37" s="30">
        <f t="shared" ref="I37" si="14">F37</f>
        <v>9</v>
      </c>
      <c r="J37" s="31">
        <v>0</v>
      </c>
      <c r="K37" s="24"/>
      <c r="L37" s="24"/>
      <c r="M37" s="24"/>
      <c r="N37" s="24"/>
      <c r="O37" s="24"/>
      <c r="P37" s="24"/>
      <c r="Q37" s="24"/>
      <c r="R37" s="24"/>
      <c r="S37" s="24"/>
      <c r="T37" s="24"/>
      <c r="U37" s="24"/>
      <c r="V37" s="24"/>
      <c r="W37" s="24"/>
      <c r="X37" s="24"/>
      <c r="Y37" s="24"/>
      <c r="Z37" s="24"/>
      <c r="AA37" s="24"/>
      <c r="AB37" s="24"/>
      <c r="AC37" s="24"/>
      <c r="AD37" s="24"/>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row>
    <row r="38" spans="2:58" s="23" customFormat="1" ht="30" customHeight="1" x14ac:dyDescent="0.3">
      <c r="B38" s="40" t="s">
        <v>33</v>
      </c>
      <c r="C38" s="29" t="s">
        <v>64</v>
      </c>
      <c r="D38" s="38">
        <v>46539</v>
      </c>
      <c r="E38" s="30">
        <f t="shared" si="1"/>
        <v>25</v>
      </c>
      <c r="F38" s="30">
        <v>3</v>
      </c>
      <c r="G38" s="38">
        <f t="shared" si="2"/>
        <v>46539</v>
      </c>
      <c r="H38" s="41">
        <f t="shared" si="3"/>
        <v>25</v>
      </c>
      <c r="I38" s="41">
        <f t="shared" si="10"/>
        <v>3</v>
      </c>
      <c r="J38" s="31">
        <v>0</v>
      </c>
      <c r="K38" s="24"/>
      <c r="L38" s="24"/>
      <c r="M38" s="24"/>
      <c r="N38" s="24"/>
      <c r="O38" s="24"/>
      <c r="P38" s="24"/>
      <c r="Q38" s="24"/>
      <c r="R38" s="24"/>
      <c r="S38" s="24"/>
      <c r="T38" s="24"/>
      <c r="U38" s="24"/>
      <c r="V38" s="24"/>
      <c r="W38" s="24"/>
      <c r="X38" s="24"/>
      <c r="Y38" s="24"/>
      <c r="Z38" s="24"/>
      <c r="AA38" s="24"/>
      <c r="AB38" s="24"/>
      <c r="AC38" s="24"/>
      <c r="AD38" s="24"/>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row>
    <row r="39" spans="2:58" s="23" customFormat="1" ht="30" customHeight="1" x14ac:dyDescent="0.3">
      <c r="B39" s="29" t="s">
        <v>46</v>
      </c>
      <c r="C39" s="29" t="s">
        <v>64</v>
      </c>
      <c r="D39" s="38">
        <v>46539</v>
      </c>
      <c r="E39" s="30">
        <f t="shared" si="1"/>
        <v>25</v>
      </c>
      <c r="F39" s="30">
        <v>3</v>
      </c>
      <c r="G39" s="38">
        <f t="shared" si="2"/>
        <v>46539</v>
      </c>
      <c r="H39" s="41">
        <f t="shared" si="3"/>
        <v>25</v>
      </c>
      <c r="I39" s="41">
        <f t="shared" si="10"/>
        <v>3</v>
      </c>
      <c r="J39" s="31">
        <v>0</v>
      </c>
      <c r="K39" s="24"/>
      <c r="L39" s="24"/>
      <c r="M39" s="24"/>
      <c r="N39" s="24"/>
      <c r="O39" s="24"/>
      <c r="P39" s="24"/>
      <c r="Q39" s="24"/>
      <c r="R39" s="24"/>
      <c r="S39" s="24"/>
      <c r="T39" s="24"/>
      <c r="U39" s="24"/>
      <c r="V39" s="24"/>
      <c r="W39" s="24"/>
      <c r="X39" s="24"/>
      <c r="Y39" s="24"/>
      <c r="Z39" s="24"/>
      <c r="AA39" s="24"/>
      <c r="AB39" s="24"/>
      <c r="AC39" s="24"/>
      <c r="AD39" s="24"/>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row>
    <row r="40" spans="2:58" s="23" customFormat="1" ht="30" customHeight="1" x14ac:dyDescent="0.3">
      <c r="B40" s="29" t="s">
        <v>28</v>
      </c>
      <c r="C40" s="29" t="s">
        <v>64</v>
      </c>
      <c r="D40" s="38">
        <v>46569</v>
      </c>
      <c r="E40" s="30">
        <f t="shared" si="1"/>
        <v>26</v>
      </c>
      <c r="F40" s="30">
        <v>3</v>
      </c>
      <c r="G40" s="38">
        <f t="shared" si="2"/>
        <v>46569</v>
      </c>
      <c r="H40" s="30">
        <f t="shared" si="3"/>
        <v>26</v>
      </c>
      <c r="I40" s="30">
        <f t="shared" si="10"/>
        <v>3</v>
      </c>
      <c r="J40" s="31">
        <v>0</v>
      </c>
      <c r="K40" s="24"/>
      <c r="L40" s="24"/>
      <c r="M40" s="24"/>
      <c r="N40" s="24"/>
      <c r="O40" s="24"/>
      <c r="P40" s="24"/>
      <c r="Q40" s="24"/>
      <c r="R40" s="24"/>
      <c r="S40" s="24"/>
      <c r="T40" s="24"/>
      <c r="U40" s="24"/>
      <c r="V40" s="24"/>
      <c r="W40" s="24"/>
      <c r="X40" s="24"/>
      <c r="Y40" s="24"/>
      <c r="Z40" s="24"/>
      <c r="AA40" s="24"/>
      <c r="AB40" s="24"/>
      <c r="AC40" s="24"/>
      <c r="AD40" s="24"/>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row>
    <row r="41" spans="2:58" s="23" customFormat="1" ht="30" customHeight="1" x14ac:dyDescent="0.3">
      <c r="B41" s="29" t="s">
        <v>59</v>
      </c>
      <c r="C41" s="29" t="s">
        <v>64</v>
      </c>
      <c r="D41" s="38">
        <v>46631</v>
      </c>
      <c r="E41" s="30">
        <f t="shared" si="1"/>
        <v>28</v>
      </c>
      <c r="F41" s="30">
        <v>1</v>
      </c>
      <c r="G41" s="38">
        <f t="shared" si="2"/>
        <v>46631</v>
      </c>
      <c r="H41" s="41">
        <f t="shared" si="3"/>
        <v>28</v>
      </c>
      <c r="I41" s="41">
        <f t="shared" si="10"/>
        <v>1</v>
      </c>
      <c r="J41" s="31">
        <v>0</v>
      </c>
      <c r="K41" s="24"/>
      <c r="L41" s="24"/>
      <c r="M41" s="24"/>
      <c r="N41" s="24"/>
      <c r="O41" s="24"/>
      <c r="P41" s="24"/>
      <c r="Q41" s="24"/>
      <c r="R41" s="24"/>
      <c r="S41" s="24"/>
      <c r="T41" s="24"/>
      <c r="U41" s="24"/>
      <c r="V41" s="24"/>
      <c r="W41" s="24"/>
      <c r="X41" s="24"/>
      <c r="Y41" s="24"/>
      <c r="Z41" s="24"/>
      <c r="AA41" s="24"/>
      <c r="AB41" s="24"/>
      <c r="AC41" s="24"/>
      <c r="AD41" s="24"/>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row>
    <row r="42" spans="2:58" s="23" customFormat="1" ht="30" customHeight="1" x14ac:dyDescent="0.3">
      <c r="B42" s="29" t="s">
        <v>56</v>
      </c>
      <c r="C42" s="29" t="s">
        <v>64</v>
      </c>
      <c r="D42" s="38">
        <v>46813</v>
      </c>
      <c r="E42" s="30">
        <f t="shared" si="1"/>
        <v>34</v>
      </c>
      <c r="F42" s="30">
        <v>1</v>
      </c>
      <c r="G42" s="38">
        <f t="shared" si="2"/>
        <v>46813</v>
      </c>
      <c r="H42" s="41">
        <f t="shared" si="3"/>
        <v>34</v>
      </c>
      <c r="I42" s="41">
        <f t="shared" si="10"/>
        <v>1</v>
      </c>
      <c r="J42" s="31">
        <v>0</v>
      </c>
      <c r="K42" s="24"/>
      <c r="L42" s="24"/>
      <c r="M42" s="24"/>
      <c r="N42" s="24"/>
      <c r="O42" s="24"/>
      <c r="P42" s="24"/>
      <c r="Q42" s="24"/>
      <c r="R42" s="24"/>
      <c r="S42" s="24"/>
      <c r="T42" s="24"/>
      <c r="U42" s="24"/>
      <c r="V42" s="24"/>
      <c r="W42" s="24"/>
      <c r="X42" s="24"/>
      <c r="Y42" s="24"/>
      <c r="Z42" s="24"/>
      <c r="AA42" s="24"/>
      <c r="AB42" s="24"/>
      <c r="AC42" s="24"/>
      <c r="AD42" s="24"/>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row>
    <row r="43" spans="2:58" s="23" customFormat="1" ht="30" customHeight="1" x14ac:dyDescent="0.3">
      <c r="B43" s="29" t="s">
        <v>27</v>
      </c>
      <c r="C43" s="29" t="s">
        <v>64</v>
      </c>
      <c r="D43" s="38">
        <v>46813</v>
      </c>
      <c r="E43" s="30">
        <f t="shared" si="1"/>
        <v>34</v>
      </c>
      <c r="F43" s="30">
        <v>3</v>
      </c>
      <c r="G43" s="38">
        <f t="shared" si="2"/>
        <v>46813</v>
      </c>
      <c r="H43" s="30">
        <f t="shared" si="3"/>
        <v>34</v>
      </c>
      <c r="I43" s="30">
        <f t="shared" si="10"/>
        <v>3</v>
      </c>
      <c r="J43" s="31">
        <v>0</v>
      </c>
      <c r="K43" s="24"/>
      <c r="L43" s="24"/>
      <c r="M43" s="24"/>
      <c r="N43" s="24"/>
      <c r="O43" s="24"/>
      <c r="P43" s="24"/>
      <c r="Q43" s="24"/>
      <c r="R43" s="24"/>
      <c r="S43" s="24"/>
      <c r="T43" s="24"/>
      <c r="U43" s="24"/>
      <c r="V43" s="24"/>
      <c r="W43" s="24"/>
      <c r="X43" s="24"/>
      <c r="Y43" s="24"/>
      <c r="Z43" s="24"/>
      <c r="AA43" s="24"/>
      <c r="AB43" s="24"/>
      <c r="AC43" s="24"/>
      <c r="AD43" s="24"/>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row>
    <row r="44" spans="2:58" s="23" customFormat="1" ht="30" customHeight="1" x14ac:dyDescent="0.3">
      <c r="B44" s="40" t="s">
        <v>34</v>
      </c>
      <c r="C44" s="29" t="s">
        <v>64</v>
      </c>
      <c r="D44" s="38">
        <v>46905</v>
      </c>
      <c r="E44" s="30">
        <f t="shared" si="1"/>
        <v>37</v>
      </c>
      <c r="F44" s="30">
        <v>3</v>
      </c>
      <c r="G44" s="38">
        <f t="shared" si="2"/>
        <v>46905</v>
      </c>
      <c r="H44" s="41">
        <f t="shared" si="3"/>
        <v>37</v>
      </c>
      <c r="I44" s="41">
        <f t="shared" si="10"/>
        <v>3</v>
      </c>
      <c r="J44" s="31">
        <v>0</v>
      </c>
      <c r="K44" s="24"/>
      <c r="L44" s="24"/>
      <c r="M44" s="24"/>
      <c r="N44" s="24"/>
      <c r="O44" s="24"/>
      <c r="P44" s="24"/>
      <c r="Q44" s="24"/>
      <c r="R44" s="24"/>
      <c r="S44" s="24"/>
      <c r="T44" s="24"/>
      <c r="U44" s="24"/>
      <c r="V44" s="24"/>
      <c r="W44" s="24"/>
      <c r="X44" s="24"/>
      <c r="Y44" s="24"/>
      <c r="Z44" s="24"/>
      <c r="AA44" s="24"/>
      <c r="AB44" s="24"/>
      <c r="AC44" s="24"/>
      <c r="AD44" s="24"/>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row>
    <row r="45" spans="2:58" s="23" customFormat="1" ht="30" customHeight="1" x14ac:dyDescent="0.3">
      <c r="B45" s="29" t="s">
        <v>47</v>
      </c>
      <c r="C45" s="29" t="s">
        <v>64</v>
      </c>
      <c r="D45" s="38">
        <v>46905</v>
      </c>
      <c r="E45" s="30">
        <f t="shared" si="1"/>
        <v>37</v>
      </c>
      <c r="F45" s="30">
        <v>3</v>
      </c>
      <c r="G45" s="38">
        <f t="shared" si="2"/>
        <v>46905</v>
      </c>
      <c r="H45" s="41">
        <f t="shared" si="3"/>
        <v>37</v>
      </c>
      <c r="I45" s="41">
        <f t="shared" si="10"/>
        <v>3</v>
      </c>
      <c r="J45" s="31">
        <v>0</v>
      </c>
      <c r="K45" s="24"/>
      <c r="L45" s="24"/>
      <c r="M45" s="24"/>
      <c r="N45" s="24"/>
      <c r="O45" s="24"/>
      <c r="P45" s="24"/>
      <c r="Q45" s="24"/>
      <c r="R45" s="24"/>
      <c r="S45" s="24"/>
      <c r="T45" s="24"/>
      <c r="U45" s="24"/>
      <c r="V45" s="24"/>
      <c r="W45" s="24"/>
      <c r="X45" s="24"/>
      <c r="Y45" s="24"/>
      <c r="Z45" s="24"/>
      <c r="AA45" s="24"/>
      <c r="AB45" s="24"/>
      <c r="AC45" s="24"/>
      <c r="AD45" s="24"/>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row>
    <row r="46" spans="2:58" s="23" customFormat="1" ht="30" customHeight="1" x14ac:dyDescent="0.3">
      <c r="B46" s="29" t="s">
        <v>29</v>
      </c>
      <c r="C46" s="29" t="s">
        <v>64</v>
      </c>
      <c r="D46" s="38">
        <v>46935</v>
      </c>
      <c r="E46" s="30">
        <f t="shared" si="1"/>
        <v>38</v>
      </c>
      <c r="F46" s="30">
        <v>3</v>
      </c>
      <c r="G46" s="38">
        <f t="shared" si="2"/>
        <v>46935</v>
      </c>
      <c r="H46" s="30">
        <f t="shared" si="3"/>
        <v>38</v>
      </c>
      <c r="I46" s="30">
        <f t="shared" si="10"/>
        <v>3</v>
      </c>
      <c r="J46" s="31">
        <v>0</v>
      </c>
      <c r="K46" s="24"/>
      <c r="L46" s="24"/>
      <c r="M46" s="24"/>
      <c r="N46" s="24"/>
      <c r="O46" s="24"/>
      <c r="P46" s="24"/>
      <c r="Q46" s="24"/>
      <c r="R46" s="24"/>
      <c r="S46" s="24"/>
      <c r="T46" s="24"/>
      <c r="U46" s="24"/>
      <c r="V46" s="24"/>
      <c r="W46" s="24"/>
      <c r="X46" s="24"/>
      <c r="Y46" s="24"/>
      <c r="Z46" s="24"/>
      <c r="AA46" s="24"/>
      <c r="AB46" s="24"/>
      <c r="AC46" s="24"/>
      <c r="AD46" s="24"/>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row>
    <row r="47" spans="2:58" s="23" customFormat="1" ht="30" customHeight="1" x14ac:dyDescent="0.3">
      <c r="B47" s="29" t="s">
        <v>60</v>
      </c>
      <c r="C47" s="29" t="s">
        <v>64</v>
      </c>
      <c r="D47" s="38">
        <v>46997</v>
      </c>
      <c r="E47" s="30">
        <f t="shared" si="1"/>
        <v>40</v>
      </c>
      <c r="F47" s="30">
        <v>1</v>
      </c>
      <c r="G47" s="38">
        <f t="shared" si="2"/>
        <v>46997</v>
      </c>
      <c r="H47" s="41">
        <f t="shared" si="3"/>
        <v>40</v>
      </c>
      <c r="I47" s="41">
        <f t="shared" si="10"/>
        <v>1</v>
      </c>
      <c r="J47" s="31">
        <v>0</v>
      </c>
      <c r="K47" s="24"/>
      <c r="L47" s="24"/>
      <c r="M47" s="24"/>
      <c r="N47" s="24"/>
      <c r="O47" s="24"/>
      <c r="P47" s="24"/>
      <c r="Q47" s="24"/>
      <c r="R47" s="24"/>
      <c r="S47" s="24"/>
      <c r="T47" s="24"/>
      <c r="U47" s="24"/>
      <c r="V47" s="24"/>
      <c r="W47" s="24"/>
      <c r="X47" s="24"/>
      <c r="Y47" s="24"/>
      <c r="Z47" s="24"/>
      <c r="AA47" s="24"/>
      <c r="AB47" s="24"/>
      <c r="AC47" s="24"/>
      <c r="AD47" s="24"/>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row>
    <row r="48" spans="2:58" s="23" customFormat="1" ht="30" customHeight="1" x14ac:dyDescent="0.3">
      <c r="B48" s="29" t="s">
        <v>30</v>
      </c>
      <c r="C48" s="29" t="s">
        <v>65</v>
      </c>
      <c r="D48" s="38">
        <v>47088</v>
      </c>
      <c r="E48" s="30">
        <f t="shared" si="1"/>
        <v>43</v>
      </c>
      <c r="F48" s="30">
        <v>3</v>
      </c>
      <c r="G48" s="38">
        <f t="shared" si="2"/>
        <v>47088</v>
      </c>
      <c r="H48" s="30">
        <f t="shared" si="3"/>
        <v>43</v>
      </c>
      <c r="I48" s="30">
        <f t="shared" si="10"/>
        <v>3</v>
      </c>
      <c r="J48" s="31">
        <v>0</v>
      </c>
      <c r="K48" s="24"/>
      <c r="L48" s="24"/>
      <c r="M48" s="24"/>
      <c r="N48" s="24"/>
      <c r="O48" s="24"/>
      <c r="P48" s="24"/>
      <c r="Q48" s="24"/>
      <c r="R48" s="24"/>
      <c r="S48" s="24"/>
      <c r="T48" s="24"/>
      <c r="U48" s="24"/>
      <c r="V48" s="24"/>
      <c r="W48" s="24"/>
      <c r="X48" s="24"/>
      <c r="Y48" s="24"/>
      <c r="Z48" s="24"/>
      <c r="AA48" s="24"/>
      <c r="AB48" s="24"/>
      <c r="AC48" s="24"/>
      <c r="AD48" s="24"/>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row>
    <row r="49" spans="2:58" s="23" customFormat="1" ht="30" customHeight="1" x14ac:dyDescent="0.3">
      <c r="B49" s="29" t="s">
        <v>72</v>
      </c>
      <c r="C49" s="29" t="s">
        <v>65</v>
      </c>
      <c r="D49" s="38">
        <v>47178</v>
      </c>
      <c r="E49" s="30">
        <f t="shared" ref="E49" si="15">INDEX($K$10:$BF$10,MATCH(D49,$K$11:$BF$11,0))</f>
        <v>46</v>
      </c>
      <c r="F49" s="30">
        <v>1</v>
      </c>
      <c r="G49" s="38">
        <f t="shared" ref="G49" si="16">D49</f>
        <v>47178</v>
      </c>
      <c r="H49" s="30">
        <f t="shared" ref="H49" si="17">INDEX($K$10:$BF$10,MATCH(G49,$K$11:$BF$11,0))</f>
        <v>46</v>
      </c>
      <c r="I49" s="30">
        <f t="shared" ref="I49" si="18">F49</f>
        <v>1</v>
      </c>
      <c r="J49" s="31">
        <v>0</v>
      </c>
      <c r="K49" s="24"/>
      <c r="L49" s="24"/>
      <c r="M49" s="24"/>
      <c r="N49" s="24"/>
      <c r="O49" s="24"/>
      <c r="P49" s="24"/>
      <c r="Q49" s="24"/>
      <c r="R49" s="24"/>
      <c r="S49" s="24"/>
      <c r="T49" s="24"/>
      <c r="U49" s="24"/>
      <c r="V49" s="24"/>
      <c r="W49" s="24"/>
      <c r="X49" s="24"/>
      <c r="Y49" s="24"/>
      <c r="Z49" s="24"/>
      <c r="AA49" s="24"/>
      <c r="AB49" s="24"/>
      <c r="AC49" s="24"/>
      <c r="AD49" s="24"/>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row>
    <row r="50" spans="2:58" s="23" customFormat="1" ht="30" customHeight="1" x14ac:dyDescent="0.3">
      <c r="B50" s="29" t="s">
        <v>35</v>
      </c>
      <c r="C50" s="29"/>
      <c r="D50" s="38"/>
      <c r="E50" s="30" t="e">
        <f t="shared" si="1"/>
        <v>#N/A</v>
      </c>
      <c r="F50" s="30"/>
      <c r="G50" s="38">
        <f t="shared" si="2"/>
        <v>0</v>
      </c>
      <c r="H50" s="41" t="e">
        <f t="shared" si="3"/>
        <v>#N/A</v>
      </c>
      <c r="I50" s="41">
        <f t="shared" si="10"/>
        <v>0</v>
      </c>
      <c r="J50" s="31">
        <v>0</v>
      </c>
      <c r="K50" s="24"/>
      <c r="L50" s="24"/>
      <c r="M50" s="24"/>
      <c r="N50" s="24"/>
      <c r="O50" s="24"/>
      <c r="P50" s="24"/>
      <c r="Q50" s="24"/>
      <c r="R50" s="24"/>
      <c r="S50" s="24"/>
      <c r="T50" s="24"/>
      <c r="U50" s="24"/>
      <c r="V50" s="24"/>
      <c r="W50" s="24"/>
      <c r="X50" s="24"/>
      <c r="Y50" s="24"/>
      <c r="Z50" s="24"/>
      <c r="AA50" s="24"/>
      <c r="AB50" s="24"/>
      <c r="AC50" s="24"/>
      <c r="AD50" s="24"/>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row>
    <row r="51" spans="2:58" s="23" customFormat="1" ht="30" customHeight="1" x14ac:dyDescent="0.3">
      <c r="B51" s="29" t="s">
        <v>35</v>
      </c>
      <c r="C51" s="29"/>
      <c r="D51" s="38"/>
      <c r="E51" s="30" t="e">
        <f t="shared" si="1"/>
        <v>#N/A</v>
      </c>
      <c r="F51" s="30"/>
      <c r="G51" s="38">
        <f t="shared" si="2"/>
        <v>0</v>
      </c>
      <c r="H51" s="41" t="e">
        <f t="shared" si="3"/>
        <v>#N/A</v>
      </c>
      <c r="I51" s="41">
        <f t="shared" si="10"/>
        <v>0</v>
      </c>
      <c r="J51" s="31">
        <v>0</v>
      </c>
      <c r="K51" s="24"/>
      <c r="L51" s="24"/>
      <c r="M51" s="24"/>
      <c r="N51" s="24"/>
      <c r="O51" s="24"/>
      <c r="P51" s="24"/>
      <c r="Q51" s="24"/>
      <c r="R51" s="24"/>
      <c r="S51" s="24"/>
      <c r="T51" s="24"/>
      <c r="U51" s="24"/>
      <c r="V51" s="24"/>
      <c r="W51" s="24"/>
      <c r="X51" s="24"/>
      <c r="Y51" s="24"/>
      <c r="Z51" s="24"/>
      <c r="AA51" s="24"/>
      <c r="AB51" s="24"/>
      <c r="AC51" s="24"/>
      <c r="AD51" s="24"/>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row>
    <row r="52" spans="2:58" s="23" customFormat="1" ht="30" customHeight="1" x14ac:dyDescent="0.3">
      <c r="B52" s="29" t="s">
        <v>35</v>
      </c>
      <c r="C52" s="29"/>
      <c r="D52" s="38"/>
      <c r="E52" s="30" t="e">
        <f t="shared" si="1"/>
        <v>#N/A</v>
      </c>
      <c r="F52" s="30"/>
      <c r="G52" s="38">
        <f t="shared" si="2"/>
        <v>0</v>
      </c>
      <c r="H52" s="41" t="e">
        <f t="shared" si="3"/>
        <v>#N/A</v>
      </c>
      <c r="I52" s="41">
        <f t="shared" si="10"/>
        <v>0</v>
      </c>
      <c r="J52" s="31">
        <v>0</v>
      </c>
      <c r="K52" s="24"/>
      <c r="L52" s="24"/>
      <c r="M52" s="24"/>
      <c r="N52" s="24"/>
      <c r="O52" s="24"/>
      <c r="P52" s="24"/>
      <c r="Q52" s="24"/>
      <c r="R52" s="24"/>
      <c r="S52" s="24"/>
      <c r="T52" s="24"/>
      <c r="U52" s="24"/>
      <c r="V52" s="24"/>
      <c r="W52" s="24"/>
      <c r="X52" s="24"/>
      <c r="Y52" s="24"/>
      <c r="Z52" s="24"/>
      <c r="AA52" s="24"/>
      <c r="AB52" s="24"/>
      <c r="AC52" s="24"/>
      <c r="AD52" s="24"/>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row>
    <row r="53" spans="2:58" s="23" customFormat="1" ht="30" customHeight="1" x14ac:dyDescent="0.3">
      <c r="B53" s="29" t="s">
        <v>35</v>
      </c>
      <c r="C53" s="29"/>
      <c r="D53" s="38"/>
      <c r="E53" s="30" t="e">
        <f t="shared" si="1"/>
        <v>#N/A</v>
      </c>
      <c r="F53" s="30"/>
      <c r="G53" s="38">
        <f t="shared" si="2"/>
        <v>0</v>
      </c>
      <c r="H53" s="41" t="e">
        <f t="shared" si="3"/>
        <v>#N/A</v>
      </c>
      <c r="I53" s="41">
        <f t="shared" si="10"/>
        <v>0</v>
      </c>
      <c r="J53" s="31">
        <v>0</v>
      </c>
      <c r="K53" s="24"/>
      <c r="L53" s="24"/>
      <c r="M53" s="24"/>
      <c r="N53" s="24"/>
      <c r="O53" s="24"/>
      <c r="P53" s="24"/>
      <c r="Q53" s="24"/>
      <c r="R53" s="24"/>
      <c r="S53" s="24"/>
      <c r="T53" s="24"/>
      <c r="U53" s="24"/>
      <c r="V53" s="24"/>
      <c r="W53" s="24"/>
      <c r="X53" s="24"/>
      <c r="Y53" s="24"/>
      <c r="Z53" s="24"/>
      <c r="AA53" s="24"/>
      <c r="AB53" s="24"/>
      <c r="AC53" s="24"/>
      <c r="AD53" s="24"/>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row>
    <row r="54" spans="2:58" s="23" customFormat="1" ht="30" customHeight="1" x14ac:dyDescent="0.3">
      <c r="B54" s="29" t="s">
        <v>35</v>
      </c>
      <c r="C54" s="29"/>
      <c r="D54" s="38"/>
      <c r="E54" s="30" t="e">
        <f t="shared" si="1"/>
        <v>#N/A</v>
      </c>
      <c r="F54" s="30"/>
      <c r="G54" s="38">
        <f t="shared" si="2"/>
        <v>0</v>
      </c>
      <c r="H54" s="41" t="e">
        <f t="shared" si="3"/>
        <v>#N/A</v>
      </c>
      <c r="I54" s="41">
        <f t="shared" si="10"/>
        <v>0</v>
      </c>
      <c r="J54" s="31">
        <v>0</v>
      </c>
      <c r="K54" s="24"/>
      <c r="L54" s="24"/>
      <c r="M54" s="24"/>
      <c r="N54" s="24"/>
      <c r="O54" s="24"/>
      <c r="P54" s="24"/>
      <c r="Q54" s="24"/>
      <c r="R54" s="24"/>
      <c r="S54" s="24"/>
      <c r="T54" s="24"/>
      <c r="U54" s="24"/>
      <c r="V54" s="24"/>
      <c r="W54" s="24"/>
      <c r="X54" s="24"/>
      <c r="Y54" s="24"/>
      <c r="Z54" s="24"/>
      <c r="AA54" s="24"/>
      <c r="AB54" s="24"/>
      <c r="AC54" s="24"/>
      <c r="AD54" s="24"/>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row>
    <row r="60" spans="2:58" ht="30" customHeight="1" x14ac:dyDescent="0.35">
      <c r="B60" s="55" t="s">
        <v>63</v>
      </c>
    </row>
    <row r="61" spans="2:58" ht="30" customHeight="1" x14ac:dyDescent="0.3">
      <c r="B61" s="56" t="s">
        <v>64</v>
      </c>
    </row>
    <row r="62" spans="2:58" ht="30" customHeight="1" x14ac:dyDescent="0.3">
      <c r="B62" s="56" t="s">
        <v>65</v>
      </c>
    </row>
    <row r="63" spans="2:58" ht="30" customHeight="1" x14ac:dyDescent="0.3">
      <c r="B63" s="56" t="s">
        <v>66</v>
      </c>
    </row>
    <row r="64" spans="2:58" ht="30" customHeight="1" x14ac:dyDescent="0.3">
      <c r="B64" s="56" t="s">
        <v>67</v>
      </c>
    </row>
    <row r="65" spans="2:2" ht="30" customHeight="1" x14ac:dyDescent="0.3">
      <c r="B65" s="56" t="s">
        <v>68</v>
      </c>
    </row>
    <row r="66" spans="2:2" ht="30" customHeight="1" x14ac:dyDescent="0.3">
      <c r="B66" s="56" t="s">
        <v>69</v>
      </c>
    </row>
    <row r="67" spans="2:2" ht="30" customHeight="1" x14ac:dyDescent="0.3">
      <c r="B67" s="56" t="s">
        <v>70</v>
      </c>
    </row>
    <row r="68" spans="2:2" ht="30" customHeight="1" x14ac:dyDescent="0.3">
      <c r="B68" s="56"/>
    </row>
    <row r="69" spans="2:2" ht="30" customHeight="1" x14ac:dyDescent="0.3">
      <c r="B69" s="56"/>
    </row>
    <row r="70" spans="2:2" ht="30" customHeight="1" x14ac:dyDescent="0.3">
      <c r="B70" s="56"/>
    </row>
    <row r="71" spans="2:2" ht="30" customHeight="1" x14ac:dyDescent="0.3">
      <c r="B71" s="56"/>
    </row>
    <row r="72" spans="2:2" ht="30" customHeight="1" x14ac:dyDescent="0.3">
      <c r="B72" s="56"/>
    </row>
    <row r="73" spans="2:2" ht="30" customHeight="1" x14ac:dyDescent="0.3">
      <c r="B73" s="56"/>
    </row>
    <row r="74" spans="2:2" ht="30" customHeight="1" x14ac:dyDescent="0.3">
      <c r="B74" s="56"/>
    </row>
  </sheetData>
  <sheetProtection sheet="1" objects="1" scenarios="1"/>
  <autoFilter ref="A11:BF54" xr:uid="{00000000-0001-0000-0000-000000000000}">
    <sortState xmlns:xlrd2="http://schemas.microsoft.com/office/spreadsheetml/2017/richdata2" ref="A12:BF52">
      <sortCondition ref="D11"/>
    </sortState>
  </autoFilter>
  <conditionalFormatting sqref="B55:BF55">
    <cfRule type="expression" dxfId="9" priority="2">
      <formula>TRUE</formula>
    </cfRule>
  </conditionalFormatting>
  <conditionalFormatting sqref="K10:BF10">
    <cfRule type="expression" dxfId="8" priority="22">
      <formula>K$10=period_selected</formula>
    </cfRule>
  </conditionalFormatting>
  <conditionalFormatting sqref="K12:BF54">
    <cfRule type="expression" dxfId="7" priority="23">
      <formula>PercentComplete</formula>
    </cfRule>
    <cfRule type="expression" dxfId="6" priority="24">
      <formula>PercentCompleteBeyond</formula>
    </cfRule>
    <cfRule type="expression" dxfId="5" priority="25">
      <formula>Actual</formula>
    </cfRule>
    <cfRule type="expression" dxfId="4" priority="26">
      <formula>ActualBeyond</formula>
    </cfRule>
    <cfRule type="expression" dxfId="3" priority="27">
      <formula>Plan</formula>
    </cfRule>
    <cfRule type="expression" dxfId="2" priority="28">
      <formula>K$10=period_selected</formula>
    </cfRule>
    <cfRule type="expression" dxfId="1" priority="29">
      <formula>MOD(COLUMN(),2)</formula>
    </cfRule>
    <cfRule type="expression" dxfId="0" priority="30">
      <formula>MOD(COLUMN(),2)=0</formula>
    </cfRule>
  </conditionalFormatting>
  <dataValidations xWindow="586" yWindow="386" count="15">
    <dataValidation allowBlank="1" showInputMessage="1" showErrorMessage="1" prompt="Project planner uses periods for intervals. Start=1 is period 1 and duration=5 means project spans 5 periods starting from start period. Enter data starting in B5 to update the chart" sqref="A6:A7" xr:uid="{00000000-0002-0000-0000-000000000000}"/>
    <dataValidation type="list" errorStyle="warning" allowBlank="1" showInputMessage="1" showErrorMessage="1" error="Type a value from 1 to 60 or select a period from the list-press CANCEL, ALT+DOWN ARROW, then ENTER to select a value" prompt="Enter a period in the range of 1 to 60 or select a period from the list. Press ALT+DOWN ARROW to navigate the list, then ENTER to select a value" sqref="E5" xr:uid="{00000000-0002-0000-0000-000001000000}">
      <formula1>"1,2,3,4,5,6,7,8,9,10,11,12,13,14,15,16,17,18,19,20,21,22,23,24,25,26,27,28,29,30,31,32,33,34,35,36,37,38,39,40,41,42,43,44,45,46,47,48,49,50,51,52,53,54,55,56,57,58,59,60"</formula1>
    </dataValidation>
    <dataValidation allowBlank="1" showInputMessage="1" showErrorMessage="1" prompt="This legend cell indicates plan duration" sqref="R2" xr:uid="{782C522E-35D7-4F59-99B3-0B2508BBD602}"/>
    <dataValidation allowBlank="1" showInputMessage="1" showErrorMessage="1" prompt="This legend cell indicates actual duration" sqref="R3" xr:uid="{02D1B72E-309F-4637-879C-7336B0B496B9}"/>
    <dataValidation allowBlank="1" showInputMessage="1" showErrorMessage="1" prompt="This legend cell indicates the percentage of project completed" sqref="R4" xr:uid="{2136D9F4-B8D1-402A-9725-57F5AA22ABF6}"/>
    <dataValidation allowBlank="1" showInputMessage="1" showErrorMessage="1" prompt="This legend cell indicates actual duration beyond plan" sqref="R5" xr:uid="{04AF1542-ED87-4080-A009-267E47C2AF61}"/>
    <dataValidation allowBlank="1" showInputMessage="1" showErrorMessage="1" prompt="This legend cell indicates the percentage of project completed beyond plan" sqref="R6" xr:uid="{71F61363-FDBC-4776-8E54-71C3C894B808}"/>
    <dataValidation allowBlank="1" showInputMessage="1" showErrorMessage="1" prompt="Select a period to highlight in H2. A Chart legend is in J2 to AI2" sqref="D4:I4 B4:C6 E5" xr:uid="{00000000-0002-0000-0000-00000F000000}"/>
    <dataValidation allowBlank="1" showInputMessage="1" showErrorMessage="1" prompt="Title of the project. Enter a new title in this cell. Highlight a period in H2. Chart legend is in J2 to AI2" sqref="B7:D7 B1:D2" xr:uid="{00000000-0002-0000-0000-00000E000000}"/>
    <dataValidation type="list" allowBlank="1" showInputMessage="1" showErrorMessage="1" sqref="C5" xr:uid="{EDC67D31-AAE2-4F37-913C-C901A315F472}">
      <formula1>$K$11:$AZ$11</formula1>
    </dataValidation>
    <dataValidation type="list" allowBlank="1" showInputMessage="1" showErrorMessage="1" prompt="Select a period to highlight in H2. A Chart legend is in J2 to AI2" sqref="C5" xr:uid="{7D256481-CD89-432C-BC5D-60D55B22B5DA}">
      <formula1>$K$11:$BF$11</formula1>
    </dataValidation>
    <dataValidation allowBlank="1" showErrorMessage="1" prompt="Select a period to highlight in H2. A Chart legend is in J2 to AI2" sqref="A11:BF11" xr:uid="{888495BE-88BC-4ECB-8E41-AADCA8FC28EE}"/>
    <dataValidation allowBlank="1" showErrorMessage="1" sqref="A10:XFD10 B9:J9" xr:uid="{5FF6D9BE-BC32-47DD-A13B-A356EF8AD067}"/>
    <dataValidation type="list" allowBlank="1" showInputMessage="1" showErrorMessage="1" sqref="D17:D54 G17:G54 G12:G16 D12:D16" xr:uid="{74FADADC-304E-4EDF-9193-0CFE45654230}">
      <formula1>$K$11:$BF$11</formula1>
    </dataValidation>
    <dataValidation type="list" allowBlank="1" showInputMessage="1" showErrorMessage="1" sqref="C17:C54 C12:C16" xr:uid="{A7DD49DE-C08C-476A-8559-E07E1B505518}">
      <formula1>Categories</formula1>
    </dataValidation>
  </dataValidations>
  <hyperlinks>
    <hyperlink ref="B15" r:id="rId1" display="Board Policy Documents review " xr:uid="{258C5534-AAC9-4726-A0AA-FA328CA19F8D}"/>
    <hyperlink ref="B30" r:id="rId2" display="Board Policy Documents review " xr:uid="{21E4FEF0-A119-41BA-85F8-D9571747BE53}"/>
    <hyperlink ref="B38" r:id="rId3" display="Board Policy Documents review " xr:uid="{92CA3EBC-68ED-440B-8168-061E8CBD5F3A}"/>
    <hyperlink ref="B44" r:id="rId4" display="Board Policy Documents review " xr:uid="{93744F4A-33F6-4A38-9ABB-078C53D5AC7A}"/>
  </hyperlinks>
  <printOptions horizontalCentered="1"/>
  <pageMargins left="0.45" right="0.45" top="0.5" bottom="0.5" header="0.3" footer="0.3"/>
  <pageSetup paperSize="9" scale="49" fitToHeight="0" orientation="landscape" r:id="rId5"/>
  <headerFooter differentFirst="1">
    <oddFooter>Page &amp;P of &amp;N</oddFooter>
  </headerFooter>
  <drawing r:id="rId6"/>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89F05F81805A34093C3CEEE885D08AC" ma:contentTypeVersion="18" ma:contentTypeDescription="Create a new document." ma:contentTypeScope="" ma:versionID="216d4088abb8b87ec21ea858595031e9">
  <xsd:schema xmlns:xsd="http://www.w3.org/2001/XMLSchema" xmlns:xs="http://www.w3.org/2001/XMLSchema" xmlns:p="http://schemas.microsoft.com/office/2006/metadata/properties" xmlns:ns2="123cef33-877e-46da-bb6d-c3d2dae92298" xmlns:ns3="4c0fc6d1-1ff6-4501-9111-f8704c4ff172" targetNamespace="http://schemas.microsoft.com/office/2006/metadata/properties" ma:root="true" ma:fieldsID="e1ed2529f9769200759e6e7a40192203" ns2:_="" ns3:_="">
    <xsd:import namespace="123cef33-877e-46da-bb6d-c3d2dae92298"/>
    <xsd:import namespace="4c0fc6d1-1ff6-4501-9111-f8704c4ff17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3cef33-877e-46da-bb6d-c3d2dae922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323a573-f4b2-49c1-a657-d409971bfaf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0fc6d1-1ff6-4501-9111-f8704c4ff17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e9e4ac3-4c27-417f-b6d0-a3cd07c518c8}" ma:internalName="TaxCatchAll" ma:showField="CatchAllData" ma:web="4c0fc6d1-1ff6-4501-9111-f8704c4ff1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3cef33-877e-46da-bb6d-c3d2dae92298">
      <Terms xmlns="http://schemas.microsoft.com/office/infopath/2007/PartnerControls"/>
    </lcf76f155ced4ddcb4097134ff3c332f>
    <TaxCatchAll xmlns="4c0fc6d1-1ff6-4501-9111-f8704c4ff172" xsi:nil="true"/>
  </documentManagement>
</p:properties>
</file>

<file path=customXml/itemProps1.xml><?xml version="1.0" encoding="utf-8"?>
<ds:datastoreItem xmlns:ds="http://schemas.openxmlformats.org/officeDocument/2006/customXml" ds:itemID="{A41E4C1A-205E-4A70-8217-12736ADBD1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3cef33-877e-46da-bb6d-c3d2dae92298"/>
    <ds:schemaRef ds:uri="4c0fc6d1-1ff6-4501-9111-f8704c4ff1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AD0659-1F1B-44C5-BFA5-033280F6E3B5}">
  <ds:schemaRefs>
    <ds:schemaRef ds:uri="http://schemas.microsoft.com/sharepoint/v3/contenttype/forms"/>
  </ds:schemaRefs>
</ds:datastoreItem>
</file>

<file path=customXml/itemProps3.xml><?xml version="1.0" encoding="utf-8"?>
<ds:datastoreItem xmlns:ds="http://schemas.openxmlformats.org/officeDocument/2006/customXml" ds:itemID="{692B24FE-5190-4BA7-872F-E02A8DB778E8}">
  <ds:schemaRefs>
    <ds:schemaRef ds:uri="http://schemas.microsoft.com/office/2006/documentManagement/types"/>
    <ds:schemaRef ds:uri="http://purl.org/dc/dcmitype/"/>
    <ds:schemaRef ds:uri="http://schemas.microsoft.com/office/2006/metadata/properties"/>
    <ds:schemaRef ds:uri="123cef33-877e-46da-bb6d-c3d2dae92298"/>
    <ds:schemaRef ds:uri="4c0fc6d1-1ff6-4501-9111-f8704c4ff172"/>
    <ds:schemaRef ds:uri="http://www.w3.org/XML/1998/namespace"/>
    <ds:schemaRef ds:uri="http://schemas.microsoft.com/office/infopath/2007/PartnerControls"/>
    <ds:schemaRef ds:uri="http://schemas.openxmlformats.org/package/2006/metadata/core-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Template>TM02887601</Template>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Business Plan</vt:lpstr>
      <vt:lpstr>Planner</vt:lpstr>
      <vt:lpstr>Categories</vt:lpstr>
      <vt:lpstr>period_selected</vt:lpstr>
      <vt:lpstr>Planner!Print_Titles</vt:lpstr>
      <vt:lpstr>StartDate</vt:lpstr>
      <vt:lpstr>TitleRegion..BO60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SAB Business Plan - June 2025</dc:title>
  <dc:creator/>
  <cp:lastModifiedBy/>
  <dcterms:created xsi:type="dcterms:W3CDTF">2021-12-27T22:07:09Z</dcterms:created>
  <dcterms:modified xsi:type="dcterms:W3CDTF">2025-06-20T18:02:01Z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0x010100D89F05F81805A34093C3CEEE885D08AC</vt:lpwstr>
  </property>
  <property fmtid="{D5CDD505-2E9C-101B-9397-08002B2CF9AE}" pid="3" name="MediaServiceImageTags">
    <vt:lpwstr/>
  </property>
</Properties>
</file>